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60" activeTab="1"/>
  </bookViews>
  <sheets>
    <sheet name="кондитерская" sheetId="1" r:id="rId1"/>
    <sheet name="ХБ" sheetId="2" r:id="rId2"/>
  </sheets>
  <definedNames/>
  <calcPr fullCalcOnLoad="1"/>
</workbook>
</file>

<file path=xl/sharedStrings.xml><?xml version="1.0" encoding="utf-8"?>
<sst xmlns="http://schemas.openxmlformats.org/spreadsheetml/2006/main" count="475" uniqueCount="225">
  <si>
    <t>Наименование</t>
  </si>
  <si>
    <t>Баранки яичные</t>
  </si>
  <si>
    <t>Сушки ванильные</t>
  </si>
  <si>
    <t>Вес изделия, кг.</t>
  </si>
  <si>
    <t>ХЛЕБ</t>
  </si>
  <si>
    <t xml:space="preserve">Батон с изюмом в/с </t>
  </si>
  <si>
    <t xml:space="preserve">Батон Особый в/с </t>
  </si>
  <si>
    <t xml:space="preserve">Крендель с маком в/с </t>
  </si>
  <si>
    <t xml:space="preserve">Круассан с вареным сгущ. молоком </t>
  </si>
  <si>
    <t xml:space="preserve">Слойка «Забава» с яблочной начинкой </t>
  </si>
  <si>
    <t>Отпускная цена за упаковку, руб.</t>
  </si>
  <si>
    <t>Баранки ванильные</t>
  </si>
  <si>
    <t>Срок хранения</t>
  </si>
  <si>
    <t>30 суток</t>
  </si>
  <si>
    <t>Сушки с маком</t>
  </si>
  <si>
    <t>Маффины- кексы - коржики</t>
  </si>
  <si>
    <t>Маффины "Лакомка" шоколадные</t>
  </si>
  <si>
    <t>Маффины "Лакомка" ванильные</t>
  </si>
  <si>
    <t>21 сутки</t>
  </si>
  <si>
    <t>45 суток</t>
  </si>
  <si>
    <t>Вид и вес упаковки</t>
  </si>
  <si>
    <t>СУХАРИ</t>
  </si>
  <si>
    <t>ТЕСТО</t>
  </si>
  <si>
    <t>Кол-во штук в лотке</t>
  </si>
  <si>
    <t>без уп-ки</t>
  </si>
  <si>
    <t>в уп-ке</t>
  </si>
  <si>
    <t>Цена за кг, руб.</t>
  </si>
  <si>
    <t>4,0 кг гофрокоробка</t>
  </si>
  <si>
    <t>7 суток</t>
  </si>
  <si>
    <t>1,0 кг коробка - "Телевизор"</t>
  </si>
  <si>
    <t>2,0 кг коробка -  "Телевизор"</t>
  </si>
  <si>
    <t>3,0 кг коробка - "Телевизор"</t>
  </si>
  <si>
    <t>2,5 кг коробка - "Телевизор"</t>
  </si>
  <si>
    <t>60 суток</t>
  </si>
  <si>
    <t>-</t>
  </si>
  <si>
    <t>4 мес.</t>
  </si>
  <si>
    <t>"Атланта" (cдобное печенье)</t>
  </si>
  <si>
    <t>24 ч при t=+5-0
72 ч при t=-5-0</t>
  </si>
  <si>
    <t>3,0 кг гофрокоробка</t>
  </si>
  <si>
    <t xml:space="preserve">Батон Нарезной в/с </t>
  </si>
  <si>
    <t>24 часа</t>
  </si>
  <si>
    <t>72 часа</t>
  </si>
  <si>
    <t xml:space="preserve">Хлеб Дарницкий </t>
  </si>
  <si>
    <t>36 часов</t>
  </si>
  <si>
    <t>4 суток</t>
  </si>
  <si>
    <t>3 суток</t>
  </si>
  <si>
    <t>Хлеб Российский</t>
  </si>
  <si>
    <t>16 часов</t>
  </si>
  <si>
    <t>Сухари-гренки ржаные</t>
  </si>
  <si>
    <t xml:space="preserve">Сухари панировочные </t>
  </si>
  <si>
    <t>Тесто дрож. сдобное в/с</t>
  </si>
  <si>
    <t>Тесто дрожжевое в/с</t>
  </si>
  <si>
    <t>Тесто слоеное дрожжевое в/с</t>
  </si>
  <si>
    <t>30 суток при t=-18</t>
  </si>
  <si>
    <t>Слойка «Забава» с вишневой начинкой</t>
  </si>
  <si>
    <t>Сухари-гренки пшеничные в/с</t>
  </si>
  <si>
    <t>6 месяцев</t>
  </si>
  <si>
    <t>90 суток</t>
  </si>
  <si>
    <t>3,5 кг коробка - "Телевизор"</t>
  </si>
  <si>
    <t>Тесто слоенное пресное в/с</t>
  </si>
  <si>
    <t>Квас сухой хлебный</t>
  </si>
  <si>
    <t xml:space="preserve">Слойка «Забава» с творожной начинкой </t>
  </si>
  <si>
    <t>Сырная палочка</t>
  </si>
  <si>
    <t>1,8 кг коробка -"телевизор"</t>
  </si>
  <si>
    <t>Коржик молочный</t>
  </si>
  <si>
    <t>0,5 кг/6 прозрачный пакет с клипсой</t>
  </si>
  <si>
    <t>0,4 кг/10 прозрачный пакет- подушка</t>
  </si>
  <si>
    <t>0,3 кг/9 коррекс</t>
  </si>
  <si>
    <t>0,3 кг /18коррекс</t>
  </si>
  <si>
    <t>0,25 кг /18пакет</t>
  </si>
  <si>
    <t>0,08 кг в индивидуальной п/э</t>
  </si>
  <si>
    <t>0,35 кг в индивидуальной п/э</t>
  </si>
  <si>
    <t>0,3 кг в индивидуальной п/э</t>
  </si>
  <si>
    <t xml:space="preserve">0,4 кг/12 пакет п/э </t>
  </si>
  <si>
    <t xml:space="preserve">3,5 кг коробка </t>
  </si>
  <si>
    <t xml:space="preserve">0,4 кг/14 пакет п/э </t>
  </si>
  <si>
    <t xml:space="preserve">6,0 кг короб гофрокартон </t>
  </si>
  <si>
    <t>Сухари пшеничные сладкие в/с</t>
  </si>
  <si>
    <t>1/5 кг</t>
  </si>
  <si>
    <t xml:space="preserve">Вафли венские </t>
  </si>
  <si>
    <t xml:space="preserve">2,0 кг коробка </t>
  </si>
  <si>
    <t>120 суток при t=-18</t>
  </si>
  <si>
    <t>0,65/12  коробка</t>
  </si>
  <si>
    <t>5 суток</t>
  </si>
  <si>
    <t xml:space="preserve">Калач Нива с кунжутом  в\с </t>
  </si>
  <si>
    <t xml:space="preserve">Тесто  бездрожжевое слоеное "Абсолютно без хлопот" </t>
  </si>
  <si>
    <t xml:space="preserve">Тесто  дрожжевое слоеное "Абсолютно без хлопот" </t>
  </si>
  <si>
    <t>0,4кг/6 коррекс</t>
  </si>
  <si>
    <t>0,65кг /12 коробка</t>
  </si>
  <si>
    <t xml:space="preserve">ООО "Хлебокомбинат "АБСОЛЮТ" </t>
  </si>
  <si>
    <t xml:space="preserve">0,3кг/12 коррекс             </t>
  </si>
  <si>
    <t xml:space="preserve">0,35кг/12шт  </t>
  </si>
  <si>
    <t xml:space="preserve">Круассан с шоколадной начинкой </t>
  </si>
  <si>
    <t xml:space="preserve">Тарталетки </t>
  </si>
  <si>
    <t xml:space="preserve">0,25кг   </t>
  </si>
  <si>
    <t xml:space="preserve"> 0,4кг/ 12 коробка</t>
  </si>
  <si>
    <t>0,2кг/12шт в уп</t>
  </si>
  <si>
    <t>0,45кг/12 коррекс</t>
  </si>
  <si>
    <t xml:space="preserve"> 0,5кг/12коробка </t>
  </si>
  <si>
    <t>Хлеб Дарницкий</t>
  </si>
  <si>
    <t xml:space="preserve">  0,5кг/12шт</t>
  </si>
  <si>
    <t xml:space="preserve"> 0,5кг/12шт</t>
  </si>
  <si>
    <t xml:space="preserve">0,5кг/12 шт  </t>
  </si>
  <si>
    <t>5,4 кг коробка</t>
  </si>
  <si>
    <t xml:space="preserve">4,5 кг коробка </t>
  </si>
  <si>
    <t>5 кг коробка</t>
  </si>
  <si>
    <t>2 кг корбка</t>
  </si>
  <si>
    <t xml:space="preserve">0,6 кг/12 коробка, </t>
  </si>
  <si>
    <t xml:space="preserve"> 0,4 кг/10 коррекс, 0,7/12</t>
  </si>
  <si>
    <t>0,7кг/12 коробка</t>
  </si>
  <si>
    <t>Пирог домашний с малиной и творогом</t>
  </si>
  <si>
    <t>Пирог домашний с черникой и творогом</t>
  </si>
  <si>
    <t>0, кг /18коррекс</t>
  </si>
  <si>
    <t>0,55кг 12 корбобка</t>
  </si>
  <si>
    <t>2,0 кг коробка - "Телевизор"</t>
  </si>
  <si>
    <t>0,5 кг /12 коробка</t>
  </si>
  <si>
    <t>0,35кг  короб.</t>
  </si>
  <si>
    <t>70,00/120,00</t>
  </si>
  <si>
    <t>Факт. адрес: 625014, г. Тюмень, 3 км. Старого Тобольского тракта, 4а</t>
  </si>
  <si>
    <t>Тел.: 8 (3452) 393-933 доб 1, 2; E-mail: absolut-hlebzakaz@mail.ru</t>
  </si>
  <si>
    <t>Цена  без упаковки, руб.</t>
  </si>
  <si>
    <t>Цена  в упаковке, руб.</t>
  </si>
  <si>
    <t>Цена в нарезке, руб.</t>
  </si>
  <si>
    <t>Хлеб Дарницкий /половинка/</t>
  </si>
  <si>
    <t>Хлеб «Тостовый к завтраку» /половинка/</t>
  </si>
  <si>
    <t>Хлеб Крестьянский из муки в/с</t>
  </si>
  <si>
    <t>ПШЕНИЧНЫЕ ХЛЕБА</t>
  </si>
  <si>
    <t>РЖАНО-ПШЕНИЧНЫЕ ХЛЕБА</t>
  </si>
  <si>
    <t>РЖАНЫЕ ХЛЕБА</t>
  </si>
  <si>
    <t>Хлеб Московский</t>
  </si>
  <si>
    <t>Хлеб Геркулес 8 злаков</t>
  </si>
  <si>
    <t>Хлеб Волшебная рожь тостовый</t>
  </si>
  <si>
    <t>Хлеб Пшеничный 1с.</t>
  </si>
  <si>
    <t>Хлеб Пшеничный 1с.  /половинка/</t>
  </si>
  <si>
    <t xml:space="preserve">Хлеб Подовый 1с. </t>
  </si>
  <si>
    <t>Хлеб «Тостовый к завтраку»</t>
  </si>
  <si>
    <t>КВАС</t>
  </si>
  <si>
    <r>
      <t xml:space="preserve">Хлеб Полоцкий </t>
    </r>
    <r>
      <rPr>
        <i/>
        <sz val="12"/>
        <color indexed="8"/>
        <rFont val="Times New Roman"/>
        <family val="1"/>
      </rPr>
      <t>с семенами подсолнечника, резаным ржаным зерном, подовый</t>
    </r>
  </si>
  <si>
    <r>
      <t xml:space="preserve">Хлеб фирменный Абсолютик </t>
    </r>
    <r>
      <rPr>
        <i/>
        <sz val="12"/>
        <color indexed="8"/>
        <rFont val="Times New Roman"/>
        <family val="1"/>
      </rPr>
      <t>с добавлением отрубей, солода, овсянных хлопьев, семян подсолнечника</t>
    </r>
  </si>
  <si>
    <r>
      <t xml:space="preserve">Хлеб Деревенский </t>
    </r>
    <r>
      <rPr>
        <i/>
        <sz val="12"/>
        <color indexed="8"/>
        <rFont val="Times New Roman"/>
        <family val="1"/>
      </rPr>
      <t>подовый с добавлением солода и молотого кориандра</t>
    </r>
  </si>
  <si>
    <r>
      <t xml:space="preserve">Хлеб Николаевский </t>
    </r>
    <r>
      <rPr>
        <i/>
        <sz val="12"/>
        <color indexed="8"/>
        <rFont val="Times New Roman"/>
        <family val="1"/>
      </rPr>
      <t>с солодом</t>
    </r>
    <r>
      <rPr>
        <sz val="12"/>
        <color indexed="8"/>
        <rFont val="Times New Roman"/>
        <family val="1"/>
      </rPr>
      <t xml:space="preserve"> /половинка/  </t>
    </r>
    <r>
      <rPr>
        <b/>
        <sz val="12"/>
        <color indexed="8"/>
        <rFont val="Times New Roman"/>
        <family val="1"/>
      </rPr>
      <t>НОВИНКА</t>
    </r>
  </si>
  <si>
    <r>
      <t xml:space="preserve">Хлеб Николаевский </t>
    </r>
    <r>
      <rPr>
        <i/>
        <sz val="12"/>
        <color indexed="8"/>
        <rFont val="Times New Roman"/>
        <family val="1"/>
      </rPr>
      <t>с солодом</t>
    </r>
  </si>
  <si>
    <r>
      <t xml:space="preserve">Хлеб </t>
    </r>
    <r>
      <rPr>
        <b/>
        <sz val="12"/>
        <color indexed="8"/>
        <rFont val="Times New Roman"/>
        <family val="1"/>
      </rPr>
      <t>бездрожжевой</t>
    </r>
    <r>
      <rPr>
        <sz val="12"/>
        <color indexed="8"/>
        <rFont val="Times New Roman"/>
        <family val="1"/>
      </rPr>
      <t xml:space="preserve"> Вечерний</t>
    </r>
    <r>
      <rPr>
        <i/>
        <sz val="12"/>
        <color indexed="8"/>
        <rFont val="Times New Roman"/>
        <family val="1"/>
      </rPr>
      <t xml:space="preserve"> на молочной закваске</t>
    </r>
  </si>
  <si>
    <r>
      <t>Хлеб Белорусский</t>
    </r>
    <r>
      <rPr>
        <i/>
        <sz val="12"/>
        <color indexed="8"/>
        <rFont val="Times New Roman"/>
        <family val="1"/>
      </rPr>
      <t xml:space="preserve"> с вяленой клюквой</t>
    </r>
  </si>
  <si>
    <r>
      <t xml:space="preserve">Хлеб Баварский </t>
    </r>
    <r>
      <rPr>
        <i/>
        <sz val="12"/>
        <color indexed="8"/>
        <rFont val="Times New Roman"/>
        <family val="1"/>
      </rPr>
      <t>с семенами подсолнечника</t>
    </r>
  </si>
  <si>
    <r>
      <t>Хлеб Столичный,</t>
    </r>
    <r>
      <rPr>
        <i/>
        <sz val="12"/>
        <color indexed="8"/>
        <rFont val="Times New Roman"/>
        <family val="1"/>
      </rPr>
      <t xml:space="preserve"> подовый</t>
    </r>
  </si>
  <si>
    <t>Хлеб Дарницкий витаминизирваный</t>
  </si>
  <si>
    <r>
      <t xml:space="preserve">Итальянский хлеб Чиабатта классическая, </t>
    </r>
    <r>
      <rPr>
        <b/>
        <sz val="12"/>
        <color indexed="8"/>
        <rFont val="Times New Roman"/>
        <family val="1"/>
      </rPr>
      <t>НОВИНКА</t>
    </r>
  </si>
  <si>
    <r>
      <t xml:space="preserve">Хлеб </t>
    </r>
    <r>
      <rPr>
        <b/>
        <sz val="12"/>
        <color indexed="8"/>
        <rFont val="Times New Roman"/>
        <family val="1"/>
      </rPr>
      <t>бездрожжевой</t>
    </r>
    <r>
      <rPr>
        <sz val="12"/>
        <color indexed="8"/>
        <rFont val="Times New Roman"/>
        <family val="1"/>
      </rPr>
      <t xml:space="preserve"> Утренний </t>
    </r>
    <r>
      <rPr>
        <i/>
        <sz val="12"/>
        <color indexed="8"/>
        <rFont val="Times New Roman"/>
        <family val="1"/>
      </rPr>
      <t>на молочной закваске</t>
    </r>
  </si>
  <si>
    <r>
      <t xml:space="preserve">Хлеб Рябинушка </t>
    </r>
    <r>
      <rPr>
        <i/>
        <sz val="12"/>
        <color indexed="8"/>
        <rFont val="Times New Roman"/>
        <family val="1"/>
      </rPr>
      <t>витаминизированный,</t>
    </r>
    <r>
      <rPr>
        <sz val="12"/>
        <color indexed="8"/>
        <rFont val="Times New Roman"/>
        <family val="1"/>
      </rPr>
      <t xml:space="preserve"> 1 с.</t>
    </r>
  </si>
  <si>
    <r>
      <t xml:space="preserve">Хлеб Здоровье 1с.  </t>
    </r>
    <r>
      <rPr>
        <i/>
        <sz val="12"/>
        <color indexed="8"/>
        <rFont val="Times New Roman"/>
        <family val="1"/>
      </rPr>
      <t>с отрубями</t>
    </r>
  </si>
  <si>
    <r>
      <t xml:space="preserve">Хлеб Бородинский </t>
    </r>
    <r>
      <rPr>
        <i/>
        <sz val="12"/>
        <color indexed="8"/>
        <rFont val="Times New Roman"/>
        <family val="1"/>
      </rPr>
      <t>с кориандром</t>
    </r>
  </si>
  <si>
    <r>
      <t xml:space="preserve">Хлеб Мариинский </t>
    </r>
    <r>
      <rPr>
        <i/>
        <sz val="12"/>
        <color indexed="8"/>
        <rFont val="Times New Roman"/>
        <family val="1"/>
      </rPr>
      <t>с добавлением с изюма и хлопьев овсяных</t>
    </r>
  </si>
  <si>
    <t>БАТОНЫ</t>
  </si>
  <si>
    <r>
      <t xml:space="preserve">Багет Прованс </t>
    </r>
    <r>
      <rPr>
        <i/>
        <sz val="12"/>
        <color indexed="8"/>
        <rFont val="Times New Roman"/>
        <family val="1"/>
      </rPr>
      <t>ржано-пшеничный  с пряными травами</t>
    </r>
  </si>
  <si>
    <r>
      <t xml:space="preserve">Витушка Сдобная в/с </t>
    </r>
    <r>
      <rPr>
        <i/>
        <sz val="12"/>
        <color indexed="8"/>
        <rFont val="Times New Roman"/>
        <family val="1"/>
      </rPr>
      <t>с маковой посыпкой</t>
    </r>
  </si>
  <si>
    <t>Булка Ярославская 1 сорт</t>
  </si>
  <si>
    <r>
      <t xml:space="preserve">Сдоба Выборгская в/с сорт </t>
    </r>
    <r>
      <rPr>
        <i/>
        <sz val="12"/>
        <color indexed="8"/>
        <rFont val="Times New Roman"/>
        <family val="1"/>
      </rPr>
      <t>с начинкой</t>
    </r>
  </si>
  <si>
    <r>
      <t>Плюшка Московская</t>
    </r>
    <r>
      <rPr>
        <i/>
        <sz val="12"/>
        <color indexed="8"/>
        <rFont val="Times New Roman"/>
        <family val="1"/>
      </rPr>
      <t xml:space="preserve"> с сахарной посыпкой</t>
    </r>
  </si>
  <si>
    <r>
      <t xml:space="preserve">Ватрушка"Дельфийская" </t>
    </r>
    <r>
      <rPr>
        <i/>
        <sz val="12"/>
        <color indexed="8"/>
        <rFont val="Times New Roman"/>
        <family val="1"/>
      </rPr>
      <t>с натуральными ягодами</t>
    </r>
  </si>
  <si>
    <r>
      <t xml:space="preserve">Рулетик с маком в/с </t>
    </r>
    <r>
      <rPr>
        <i/>
        <sz val="12"/>
        <color indexed="8"/>
        <rFont val="Times New Roman"/>
        <family val="1"/>
      </rPr>
      <t>с глазурью из белого шоколада</t>
    </r>
  </si>
  <si>
    <r>
      <t xml:space="preserve">Улитка сдобная  с фруктовой начинкой </t>
    </r>
    <r>
      <rPr>
        <b/>
        <sz val="12"/>
        <color indexed="8"/>
        <rFont val="Times New Roman"/>
        <family val="1"/>
      </rPr>
      <t>НОВИНКА</t>
    </r>
  </si>
  <si>
    <r>
      <t xml:space="preserve">Булочка школьная с кунжутом (2 шт.) - </t>
    </r>
    <r>
      <rPr>
        <i/>
        <sz val="12"/>
        <color indexed="8"/>
        <rFont val="Times New Roman"/>
        <family val="1"/>
      </rPr>
      <t>для гамбургеров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НОВИНКА</t>
    </r>
  </si>
  <si>
    <t>Рулет с абрикосом и маком в/с</t>
  </si>
  <si>
    <t>СДОБНЫЕ БУЛОЧНЫЕ ИЗДЕЛИЯ</t>
  </si>
  <si>
    <t>БУЛОЧНЫЕ ИЗДЕЛИЯ ИЗ СЛОЕННОГО ТЕСТА</t>
  </si>
  <si>
    <t>ООО "Хлебокомбинат "АБСОЛЮТ"</t>
  </si>
  <si>
    <t>Контактные телефоны:
8 (3452) 393-888 - доб. 1-хлеб, 2-кондитерские изделия; e-mail   absolut-hlebzakaz@mail.ru</t>
  </si>
  <si>
    <r>
      <t>Ф</t>
    </r>
    <r>
      <rPr>
        <sz val="13"/>
        <color indexed="8"/>
        <rFont val="Times New Roman"/>
        <family val="1"/>
      </rPr>
      <t xml:space="preserve">акт. адрес: 625014, г. Тюмень, 3 км. Старого Тобольского тракта, 4а </t>
    </r>
  </si>
  <si>
    <t>Сушки/Баранки</t>
  </si>
  <si>
    <t>Печенье</t>
  </si>
  <si>
    <t>ПЕСОЧНОЕ ПЕЧЕНЬЕ</t>
  </si>
  <si>
    <r>
      <t>Твист</t>
    </r>
    <r>
      <rPr>
        <i/>
        <sz val="12"/>
        <color indexed="8"/>
        <rFont val="Times New Roman"/>
        <family val="1"/>
      </rPr>
      <t xml:space="preserve"> изысканая косичка с переплетением 2 цветов теста</t>
    </r>
  </si>
  <si>
    <t>Сушки Малютка</t>
  </si>
  <si>
    <t>Сушка Новая</t>
  </si>
  <si>
    <t xml:space="preserve">Баранки сахарные с маком </t>
  </si>
  <si>
    <r>
      <t xml:space="preserve">Кекс Столичный </t>
    </r>
    <r>
      <rPr>
        <i/>
        <sz val="12"/>
        <color indexed="8"/>
        <rFont val="Times New Roman"/>
        <family val="1"/>
      </rPr>
      <t xml:space="preserve">с изюмом </t>
    </r>
  </si>
  <si>
    <r>
      <t xml:space="preserve">Кекс Уфимский </t>
    </r>
    <r>
      <rPr>
        <i/>
        <sz val="12"/>
        <color indexed="8"/>
        <rFont val="Times New Roman"/>
        <family val="1"/>
      </rPr>
      <t>с орехами и какао</t>
    </r>
  </si>
  <si>
    <t>СДОБНОЕ ПЕЧЕНЬЕ</t>
  </si>
  <si>
    <t>ОВСЯНОЕ ПЕЧЕНЬЕ</t>
  </si>
  <si>
    <t>САХАРНОЕ ПЕЧЕНЬЕ</t>
  </si>
  <si>
    <t>Пряники</t>
  </si>
  <si>
    <t>Прочее</t>
  </si>
  <si>
    <t>ИНОЕ ПЕЧЕНЬЕ</t>
  </si>
  <si>
    <r>
      <t xml:space="preserve">Банановое </t>
    </r>
    <r>
      <rPr>
        <i/>
        <sz val="12"/>
        <color indexed="8"/>
        <rFont val="Times New Roman"/>
        <family val="1"/>
      </rPr>
      <t>нежное печенье с начинкой кремфил "Банан"</t>
    </r>
  </si>
  <si>
    <r>
      <t xml:space="preserve">Датское </t>
    </r>
    <r>
      <rPr>
        <i/>
        <sz val="12"/>
        <color indexed="8"/>
        <rFont val="Times New Roman"/>
        <family val="1"/>
      </rPr>
      <t>рассыпчатое мраморное песочное печенье с какао</t>
    </r>
  </si>
  <si>
    <r>
      <t>Колечки медовые</t>
    </r>
    <r>
      <rPr>
        <i/>
        <sz val="12"/>
        <color indexed="8"/>
        <rFont val="Times New Roman"/>
        <family val="1"/>
      </rPr>
      <t xml:space="preserve"> печенье с тонким ароматом меда</t>
    </r>
  </si>
  <si>
    <r>
      <t xml:space="preserve">Печенье Батончик </t>
    </r>
    <r>
      <rPr>
        <i/>
        <sz val="12"/>
        <color indexed="8"/>
        <rFont val="Times New Roman"/>
        <family val="1"/>
      </rPr>
      <t xml:space="preserve">шоколадное тесто с жидкой шоколадной начинкой  </t>
    </r>
    <r>
      <rPr>
        <sz val="12"/>
        <color indexed="8"/>
        <rFont val="Times New Roman"/>
        <family val="1"/>
      </rPr>
      <t xml:space="preserve">            </t>
    </r>
  </si>
  <si>
    <r>
      <t xml:space="preserve">Сердечки </t>
    </r>
    <r>
      <rPr>
        <i/>
        <sz val="12"/>
        <color indexed="8"/>
        <rFont val="Times New Roman"/>
        <family val="1"/>
      </rPr>
      <t>оригинальное печенье с добавлением кокоса в тесто</t>
    </r>
  </si>
  <si>
    <r>
      <t xml:space="preserve">Солнышко </t>
    </r>
    <r>
      <rPr>
        <i/>
        <sz val="12"/>
        <color indexed="8"/>
        <rFont val="Times New Roman"/>
        <family val="1"/>
      </rPr>
      <t>классическое печенье  с тонким ароматом ванили</t>
    </r>
  </si>
  <si>
    <r>
      <t>Лакомка клюквенная</t>
    </r>
    <r>
      <rPr>
        <i/>
        <sz val="12"/>
        <color indexed="8"/>
        <rFont val="Times New Roman"/>
        <family val="1"/>
      </rPr>
      <t xml:space="preserve"> печенье с клюквенной начинкой</t>
    </r>
  </si>
  <si>
    <r>
      <t xml:space="preserve">Карусель </t>
    </r>
    <r>
      <rPr>
        <i/>
        <sz val="12"/>
        <color indexed="8"/>
        <rFont val="Times New Roman"/>
        <family val="1"/>
      </rPr>
      <t xml:space="preserve">округлое печенье с доавлением какао в тесто с фруктово-ягодной  начинкой </t>
    </r>
  </si>
  <si>
    <r>
      <t xml:space="preserve">Рио </t>
    </r>
    <r>
      <rPr>
        <i/>
        <sz val="12"/>
        <color indexed="8"/>
        <rFont val="Times New Roman"/>
        <family val="1"/>
      </rPr>
      <t>нежное печенье с творожной начинкой</t>
    </r>
  </si>
  <si>
    <r>
      <t xml:space="preserve">Карамелька </t>
    </r>
    <r>
      <rPr>
        <i/>
        <sz val="12"/>
        <color indexed="8"/>
        <rFont val="Times New Roman"/>
        <family val="1"/>
      </rPr>
      <t>печенье с тонким ароматом карамели и нежной творожной начинкой</t>
    </r>
  </si>
  <si>
    <r>
      <t xml:space="preserve">Творожное с цукатами </t>
    </r>
    <r>
      <rPr>
        <i/>
        <sz val="12"/>
        <color indexed="8"/>
        <rFont val="Times New Roman"/>
        <family val="1"/>
      </rPr>
      <t>с добавлением натуральных цукатов</t>
    </r>
  </si>
  <si>
    <r>
      <t xml:space="preserve">Атланта творожное </t>
    </r>
    <r>
      <rPr>
        <i/>
        <sz val="12"/>
        <color indexed="8"/>
        <rFont val="Times New Roman"/>
        <family val="1"/>
      </rPr>
      <t xml:space="preserve">печенье творожное с изюмом </t>
    </r>
  </si>
  <si>
    <r>
      <t xml:space="preserve">Колобок с вареной сгущенкой </t>
    </r>
    <r>
      <rPr>
        <i/>
        <sz val="12"/>
        <color indexed="8"/>
        <rFont val="Times New Roman"/>
        <family val="1"/>
      </rPr>
      <t>печенье  с начинкой  сгущеное молоко</t>
    </r>
  </si>
  <si>
    <t>Овсяное с изюмом</t>
  </si>
  <si>
    <t>Овсяное с шоколадными каплями</t>
  </si>
  <si>
    <r>
      <t xml:space="preserve">Овсяное классическое </t>
    </r>
    <r>
      <rPr>
        <i/>
        <sz val="12"/>
        <color indexed="8"/>
        <rFont val="Times New Roman"/>
        <family val="1"/>
      </rPr>
      <t>по ГОСТ</t>
    </r>
  </si>
  <si>
    <t>Топтыжка топленое молоко</t>
  </si>
  <si>
    <t xml:space="preserve">Топтыжка к кофе </t>
  </si>
  <si>
    <t xml:space="preserve">Ажурное сливочное </t>
  </si>
  <si>
    <t xml:space="preserve">Ажурное шоколадное </t>
  </si>
  <si>
    <t xml:space="preserve">Абсолют шоколадное </t>
  </si>
  <si>
    <t>Абсолют юбилейное</t>
  </si>
  <si>
    <t>Кроха</t>
  </si>
  <si>
    <r>
      <t xml:space="preserve">Фитнес </t>
    </r>
    <r>
      <rPr>
        <i/>
        <sz val="12"/>
        <color indexed="8"/>
        <rFont val="Times New Roman"/>
        <family val="1"/>
      </rPr>
      <t>с добавлением семян подсолнечника и льна</t>
    </r>
  </si>
  <si>
    <r>
      <t>Греческое</t>
    </r>
    <r>
      <rPr>
        <i/>
        <sz val="12"/>
        <color indexed="8"/>
        <rFont val="Times New Roman"/>
        <family val="1"/>
      </rPr>
      <t xml:space="preserve"> рассыпчатое печенье с семечками и овсяными хлопьями</t>
    </r>
  </si>
  <si>
    <t xml:space="preserve">Орешки с вареной сгущенкой </t>
  </si>
  <si>
    <r>
      <t>Атланта шоколад</t>
    </r>
    <r>
      <rPr>
        <i/>
        <sz val="12"/>
        <color indexed="8"/>
        <rFont val="Times New Roman"/>
        <family val="1"/>
      </rPr>
      <t xml:space="preserve"> хрустящее печенье с какао</t>
    </r>
  </si>
  <si>
    <r>
      <t xml:space="preserve">Атланта фруктовое </t>
    </r>
    <r>
      <rPr>
        <i/>
        <sz val="12"/>
        <color indexed="8"/>
        <rFont val="Times New Roman"/>
        <family val="1"/>
      </rPr>
      <t>тонкое печенье с малиновой начинкой</t>
    </r>
  </si>
  <si>
    <r>
      <t xml:space="preserve">Сим-Сим с кунжутом </t>
    </r>
    <r>
      <rPr>
        <i/>
        <sz val="12"/>
        <color indexed="8"/>
        <rFont val="Times New Roman"/>
        <family val="1"/>
      </rPr>
      <t xml:space="preserve">печеньев форме монетки </t>
    </r>
  </si>
  <si>
    <r>
      <t xml:space="preserve">Воронежские </t>
    </r>
    <r>
      <rPr>
        <i/>
        <sz val="12"/>
        <color indexed="8"/>
        <rFont val="Times New Roman"/>
        <family val="1"/>
      </rPr>
      <t>по ГОСТ с ароматом мяты</t>
    </r>
  </si>
  <si>
    <r>
      <t xml:space="preserve">Комсомольские </t>
    </r>
    <r>
      <rPr>
        <i/>
        <sz val="12"/>
        <color indexed="8"/>
        <rFont val="Times New Roman"/>
        <family val="1"/>
      </rPr>
      <t>по ГОСТ с добавлением сухихи духов</t>
    </r>
  </si>
  <si>
    <r>
      <t>Подмосковные</t>
    </r>
    <r>
      <rPr>
        <i/>
        <sz val="12"/>
        <color indexed="8"/>
        <rFont val="Times New Roman"/>
        <family val="1"/>
      </rPr>
      <t xml:space="preserve"> по ГОСТ с добавлением сгущеного молока в тесто</t>
    </r>
  </si>
  <si>
    <r>
      <t xml:space="preserve">Шоколадные </t>
    </r>
    <r>
      <rPr>
        <i/>
        <sz val="12"/>
        <color indexed="8"/>
        <rFont val="Times New Roman"/>
        <family val="1"/>
      </rPr>
      <t>по ГОСТ</t>
    </r>
  </si>
  <si>
    <r>
      <t xml:space="preserve">Сахарные </t>
    </r>
    <r>
      <rPr>
        <i/>
        <sz val="12"/>
        <color indexed="8"/>
        <rFont val="Times New Roman"/>
        <family val="1"/>
      </rPr>
      <t>по ГОСТ</t>
    </r>
  </si>
  <si>
    <r>
      <t>Северные</t>
    </r>
    <r>
      <rPr>
        <i/>
        <sz val="12"/>
        <color indexed="8"/>
        <rFont val="Times New Roman"/>
        <family val="1"/>
      </rPr>
      <t xml:space="preserve"> по ГОСТ</t>
    </r>
  </si>
  <si>
    <r>
      <t>Клюквенные</t>
    </r>
    <r>
      <rPr>
        <i/>
        <sz val="12"/>
        <color indexed="8"/>
        <rFont val="Times New Roman"/>
        <family val="1"/>
      </rPr>
      <t xml:space="preserve"> по ГОСТ с добавлением сушеной клюквы</t>
    </r>
  </si>
  <si>
    <r>
      <t xml:space="preserve">Ржаные </t>
    </r>
    <r>
      <rPr>
        <i/>
        <sz val="12"/>
        <color indexed="8"/>
        <rFont val="Times New Roman"/>
        <family val="1"/>
      </rPr>
      <t>по ГОСТ</t>
    </r>
  </si>
  <si>
    <r>
      <t xml:space="preserve">Коровка </t>
    </r>
    <r>
      <rPr>
        <i/>
        <sz val="12"/>
        <color indexed="8"/>
        <rFont val="Times New Roman"/>
        <family val="1"/>
      </rPr>
      <t xml:space="preserve">мини пряники с начинкй с вареной сгущенкой </t>
    </r>
  </si>
  <si>
    <r>
      <t>Абсолют</t>
    </r>
    <r>
      <rPr>
        <i/>
        <sz val="12"/>
        <color indexed="8"/>
        <rFont val="Times New Roman"/>
        <family val="1"/>
      </rPr>
      <t xml:space="preserve"> мини пряники с лимонной начинкой </t>
    </r>
  </si>
  <si>
    <r>
      <t xml:space="preserve">Сувенирный Тюменский </t>
    </r>
    <r>
      <rPr>
        <i/>
        <sz val="12"/>
        <color indexed="8"/>
        <rFont val="Times New Roman"/>
        <family val="1"/>
      </rPr>
      <t>печатный пряник с клюквенной начинкой</t>
    </r>
    <r>
      <rPr>
        <b/>
        <sz val="12"/>
        <color indexed="8"/>
        <rFont val="Times New Roman"/>
        <family val="1"/>
      </rPr>
      <t xml:space="preserve"> НОВИНКА</t>
    </r>
  </si>
  <si>
    <r>
      <t>Хлеб Сибирский</t>
    </r>
    <r>
      <rPr>
        <i/>
        <sz val="12"/>
        <color indexed="8"/>
        <rFont val="Times New Roman"/>
        <family val="1"/>
      </rPr>
      <t xml:space="preserve"> бездрожжевой с жареным луком </t>
    </r>
    <r>
      <rPr>
        <b/>
        <sz val="12"/>
        <color indexed="8"/>
        <rFont val="Times New Roman"/>
        <family val="1"/>
      </rPr>
      <t>НОВИНКА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</si>
</sst>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37"/>
      <name val="Times New Roman"/>
      <family val="1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5C0000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5C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2" fontId="52" fillId="0" borderId="11" xfId="0" applyNumberFormat="1" applyFont="1" applyBorder="1" applyAlignment="1">
      <alignment horizontal="center" vertical="center"/>
    </xf>
    <xf numFmtId="2" fontId="52" fillId="0" borderId="12" xfId="0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2" fontId="52" fillId="33" borderId="13" xfId="0" applyNumberFormat="1" applyFont="1" applyFill="1" applyBorder="1" applyAlignment="1">
      <alignment horizontal="center" vertical="center"/>
    </xf>
    <xf numFmtId="2" fontId="52" fillId="33" borderId="14" xfId="0" applyNumberFormat="1" applyFont="1" applyFill="1" applyBorder="1" applyAlignment="1">
      <alignment horizontal="center" vertical="center"/>
    </xf>
    <xf numFmtId="2" fontId="52" fillId="33" borderId="15" xfId="0" applyNumberFormat="1" applyFont="1" applyFill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center" vertical="center" wrapText="1"/>
    </xf>
    <xf numFmtId="0" fontId="52" fillId="33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/>
    </xf>
    <xf numFmtId="0" fontId="54" fillId="34" borderId="10" xfId="0" applyFont="1" applyFill="1" applyBorder="1" applyAlignment="1">
      <alignment horizontal="center" vertical="center" wrapText="1"/>
    </xf>
    <xf numFmtId="0" fontId="55" fillId="34" borderId="16" xfId="0" applyFont="1" applyFill="1" applyBorder="1" applyAlignment="1">
      <alignment horizontal="center" vertical="center" wrapText="1"/>
    </xf>
    <xf numFmtId="0" fontId="53" fillId="35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36" borderId="0" xfId="0" applyFont="1" applyFill="1" applyAlignment="1">
      <alignment/>
    </xf>
    <xf numFmtId="0" fontId="56" fillId="34" borderId="12" xfId="0" applyFont="1" applyFill="1" applyBorder="1" applyAlignment="1">
      <alignment horizontal="center" vertical="center" wrapText="1"/>
    </xf>
    <xf numFmtId="164" fontId="52" fillId="0" borderId="16" xfId="0" applyNumberFormat="1" applyFont="1" applyBorder="1" applyAlignment="1">
      <alignment horizontal="center" vertical="center"/>
    </xf>
    <xf numFmtId="164" fontId="52" fillId="0" borderId="17" xfId="0" applyNumberFormat="1" applyFont="1" applyBorder="1" applyAlignment="1">
      <alignment horizontal="center" vertical="center"/>
    </xf>
    <xf numFmtId="164" fontId="52" fillId="37" borderId="15" xfId="0" applyNumberFormat="1" applyFont="1" applyFill="1" applyBorder="1" applyAlignment="1">
      <alignment horizontal="center" vertical="center"/>
    </xf>
    <xf numFmtId="2" fontId="52" fillId="0" borderId="15" xfId="0" applyNumberFormat="1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164" fontId="52" fillId="0" borderId="15" xfId="0" applyNumberFormat="1" applyFont="1" applyBorder="1" applyAlignment="1">
      <alignment horizontal="center" vertical="center"/>
    </xf>
    <xf numFmtId="164" fontId="52" fillId="33" borderId="10" xfId="0" applyNumberFormat="1" applyFont="1" applyFill="1" applyBorder="1" applyAlignment="1">
      <alignment horizontal="center" vertical="center"/>
    </xf>
    <xf numFmtId="164" fontId="52" fillId="33" borderId="16" xfId="0" applyNumberFormat="1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164" fontId="52" fillId="33" borderId="15" xfId="0" applyNumberFormat="1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6" fillId="38" borderId="19" xfId="0" applyFont="1" applyFill="1" applyBorder="1" applyAlignment="1">
      <alignment horizontal="left" vertical="center" wrapText="1"/>
    </xf>
    <xf numFmtId="0" fontId="56" fillId="38" borderId="15" xfId="0" applyFont="1" applyFill="1" applyBorder="1" applyAlignment="1">
      <alignment horizontal="left" vertical="center" wrapText="1"/>
    </xf>
    <xf numFmtId="164" fontId="52" fillId="0" borderId="18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164" fontId="52" fillId="0" borderId="20" xfId="0" applyNumberFormat="1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164" fontId="52" fillId="0" borderId="11" xfId="0" applyNumberFormat="1" applyFont="1" applyBorder="1" applyAlignment="1">
      <alignment horizontal="center" vertical="center"/>
    </xf>
    <xf numFmtId="164" fontId="52" fillId="0" borderId="21" xfId="0" applyNumberFormat="1" applyFont="1" applyBorder="1" applyAlignment="1">
      <alignment horizontal="center" vertical="center"/>
    </xf>
    <xf numFmtId="164" fontId="52" fillId="0" borderId="11" xfId="0" applyNumberFormat="1" applyFont="1" applyFill="1" applyBorder="1" applyAlignment="1">
      <alignment horizontal="center" vertical="center"/>
    </xf>
    <xf numFmtId="164" fontId="52" fillId="0" borderId="21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164" fontId="52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7" fillId="0" borderId="13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vertical="center" wrapText="1"/>
    </xf>
    <xf numFmtId="0" fontId="54" fillId="0" borderId="19" xfId="0" applyFont="1" applyBorder="1" applyAlignment="1">
      <alignment horizontal="center" vertical="center"/>
    </xf>
    <xf numFmtId="0" fontId="56" fillId="38" borderId="10" xfId="0" applyFont="1" applyFill="1" applyBorder="1" applyAlignment="1">
      <alignment horizontal="left" vertical="center" wrapText="1"/>
    </xf>
    <xf numFmtId="0" fontId="56" fillId="38" borderId="19" xfId="0" applyFont="1" applyFill="1" applyBorder="1" applyAlignment="1">
      <alignment vertical="center" wrapText="1"/>
    </xf>
    <xf numFmtId="0" fontId="56" fillId="34" borderId="19" xfId="0" applyFont="1" applyFill="1" applyBorder="1" applyAlignment="1">
      <alignment horizontal="left" vertical="center" wrapText="1"/>
    </xf>
    <xf numFmtId="0" fontId="56" fillId="38" borderId="23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center" vertical="center"/>
    </xf>
    <xf numFmtId="164" fontId="52" fillId="0" borderId="12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52" fillId="0" borderId="25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center" vertical="center"/>
    </xf>
    <xf numFmtId="0" fontId="52" fillId="33" borderId="25" xfId="0" applyFont="1" applyFill="1" applyBorder="1" applyAlignment="1">
      <alignment horizontal="left" vertical="center" wrapText="1"/>
    </xf>
    <xf numFmtId="0" fontId="52" fillId="33" borderId="16" xfId="0" applyFont="1" applyFill="1" applyBorder="1" applyAlignment="1">
      <alignment horizontal="center" vertical="center"/>
    </xf>
    <xf numFmtId="0" fontId="52" fillId="0" borderId="25" xfId="0" applyFont="1" applyBorder="1" applyAlignment="1">
      <alignment horizontal="left" vertical="top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left" vertical="center" wrapText="1"/>
    </xf>
    <xf numFmtId="0" fontId="52" fillId="33" borderId="26" xfId="0" applyFont="1" applyFill="1" applyBorder="1" applyAlignment="1">
      <alignment horizontal="left" vertical="center" wrapText="1"/>
    </xf>
    <xf numFmtId="0" fontId="52" fillId="33" borderId="27" xfId="0" applyFont="1" applyFill="1" applyBorder="1" applyAlignment="1">
      <alignment horizontal="left" vertical="center" wrapText="1"/>
    </xf>
    <xf numFmtId="0" fontId="52" fillId="0" borderId="28" xfId="0" applyNumberFormat="1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/>
    </xf>
    <xf numFmtId="0" fontId="56" fillId="39" borderId="0" xfId="0" applyFont="1" applyFill="1" applyBorder="1" applyAlignment="1">
      <alignment horizontal="left" vertical="center" wrapText="1"/>
    </xf>
    <xf numFmtId="0" fontId="52" fillId="15" borderId="10" xfId="0" applyFont="1" applyFill="1" applyBorder="1" applyAlignment="1">
      <alignment horizontal="center" vertical="center" wrapText="1"/>
    </xf>
    <xf numFmtId="164" fontId="52" fillId="15" borderId="10" xfId="0" applyNumberFormat="1" applyFont="1" applyFill="1" applyBorder="1" applyAlignment="1">
      <alignment horizontal="center" vertical="center"/>
    </xf>
    <xf numFmtId="0" fontId="52" fillId="15" borderId="10" xfId="0" applyFont="1" applyFill="1" applyBorder="1" applyAlignment="1">
      <alignment horizontal="center" vertical="center"/>
    </xf>
    <xf numFmtId="0" fontId="52" fillId="15" borderId="25" xfId="0" applyFont="1" applyFill="1" applyBorder="1" applyAlignment="1">
      <alignment horizontal="left" vertical="top" wrapText="1"/>
    </xf>
    <xf numFmtId="0" fontId="52" fillId="15" borderId="10" xfId="0" applyNumberFormat="1" applyFont="1" applyFill="1" applyBorder="1" applyAlignment="1">
      <alignment horizontal="center" vertical="center" wrapText="1"/>
    </xf>
    <xf numFmtId="2" fontId="52" fillId="15" borderId="10" xfId="0" applyNumberFormat="1" applyFont="1" applyFill="1" applyBorder="1" applyAlignment="1">
      <alignment horizontal="center" vertical="center"/>
    </xf>
    <xf numFmtId="2" fontId="52" fillId="15" borderId="11" xfId="0" applyNumberFormat="1" applyFont="1" applyFill="1" applyBorder="1" applyAlignment="1">
      <alignment horizontal="center" vertical="center"/>
    </xf>
    <xf numFmtId="0" fontId="52" fillId="15" borderId="16" xfId="0" applyFont="1" applyFill="1" applyBorder="1" applyAlignment="1">
      <alignment horizontal="center" vertical="center"/>
    </xf>
    <xf numFmtId="0" fontId="52" fillId="15" borderId="25" xfId="0" applyFont="1" applyFill="1" applyBorder="1" applyAlignment="1">
      <alignment horizontal="left" vertical="center" wrapText="1"/>
    </xf>
    <xf numFmtId="164" fontId="52" fillId="37" borderId="14" xfId="0" applyNumberFormat="1" applyFont="1" applyFill="1" applyBorder="1" applyAlignment="1">
      <alignment horizontal="center" vertical="center"/>
    </xf>
    <xf numFmtId="164" fontId="52" fillId="37" borderId="15" xfId="0" applyNumberFormat="1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7" fillId="40" borderId="14" xfId="0" applyFont="1" applyFill="1" applyBorder="1" applyAlignment="1">
      <alignment horizontal="center" vertical="center" wrapText="1"/>
    </xf>
    <xf numFmtId="0" fontId="57" fillId="40" borderId="13" xfId="0" applyFont="1" applyFill="1" applyBorder="1" applyAlignment="1">
      <alignment horizontal="center" vertical="center" wrapText="1"/>
    </xf>
    <xf numFmtId="0" fontId="57" fillId="40" borderId="22" xfId="0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164" fontId="52" fillId="0" borderId="11" xfId="0" applyNumberFormat="1" applyFont="1" applyBorder="1" applyAlignment="1">
      <alignment horizontal="center" vertical="center"/>
    </xf>
    <xf numFmtId="164" fontId="52" fillId="0" borderId="12" xfId="0" applyNumberFormat="1" applyFont="1" applyBorder="1" applyAlignment="1">
      <alignment horizontal="center" vertical="center"/>
    </xf>
    <xf numFmtId="164" fontId="52" fillId="33" borderId="11" xfId="0" applyNumberFormat="1" applyFont="1" applyFill="1" applyBorder="1" applyAlignment="1">
      <alignment horizontal="center" vertical="center" wrapText="1"/>
    </xf>
    <xf numFmtId="164" fontId="52" fillId="33" borderId="12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2" fontId="52" fillId="0" borderId="11" xfId="0" applyNumberFormat="1" applyFont="1" applyBorder="1" applyAlignment="1">
      <alignment horizontal="center" vertical="center"/>
    </xf>
    <xf numFmtId="2" fontId="52" fillId="0" borderId="12" xfId="0" applyNumberFormat="1" applyFont="1" applyBorder="1" applyAlignment="1">
      <alignment horizontal="center" vertical="center"/>
    </xf>
    <xf numFmtId="0" fontId="57" fillId="40" borderId="25" xfId="0" applyFont="1" applyFill="1" applyBorder="1" applyAlignment="1">
      <alignment horizontal="left" vertical="center" wrapText="1"/>
    </xf>
    <xf numFmtId="0" fontId="57" fillId="40" borderId="10" xfId="0" applyFont="1" applyFill="1" applyBorder="1" applyAlignment="1">
      <alignment horizontal="left" vertical="center" wrapText="1"/>
    </xf>
    <xf numFmtId="0" fontId="57" fillId="40" borderId="16" xfId="0" applyFont="1" applyFill="1" applyBorder="1" applyAlignment="1">
      <alignment horizontal="left" vertical="center" wrapText="1"/>
    </xf>
    <xf numFmtId="2" fontId="52" fillId="0" borderId="18" xfId="0" applyNumberFormat="1" applyFont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2" fontId="52" fillId="33" borderId="14" xfId="0" applyNumberFormat="1" applyFont="1" applyFill="1" applyBorder="1" applyAlignment="1">
      <alignment horizontal="center" vertical="center"/>
    </xf>
    <xf numFmtId="2" fontId="52" fillId="33" borderId="13" xfId="0" applyNumberFormat="1" applyFont="1" applyFill="1" applyBorder="1" applyAlignment="1">
      <alignment horizontal="center" vertical="center"/>
    </xf>
    <xf numFmtId="2" fontId="52" fillId="33" borderId="15" xfId="0" applyNumberFormat="1" applyFont="1" applyFill="1" applyBorder="1" applyAlignment="1">
      <alignment horizontal="center" vertical="center"/>
    </xf>
    <xf numFmtId="0" fontId="52" fillId="0" borderId="32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7" fillId="40" borderId="38" xfId="0" applyFont="1" applyFill="1" applyBorder="1" applyAlignment="1">
      <alignment horizontal="left" vertical="center" wrapText="1"/>
    </xf>
    <xf numFmtId="0" fontId="57" fillId="40" borderId="11" xfId="0" applyFont="1" applyFill="1" applyBorder="1" applyAlignment="1">
      <alignment horizontal="left" vertical="center" wrapText="1"/>
    </xf>
    <xf numFmtId="0" fontId="57" fillId="40" borderId="21" xfId="0" applyFont="1" applyFill="1" applyBorder="1" applyAlignment="1">
      <alignment horizontal="left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2" fontId="52" fillId="33" borderId="39" xfId="0" applyNumberFormat="1" applyFont="1" applyFill="1" applyBorder="1" applyAlignment="1">
      <alignment horizontal="center" vertical="center"/>
    </xf>
    <xf numFmtId="2" fontId="52" fillId="33" borderId="40" xfId="0" applyNumberFormat="1" applyFont="1" applyFill="1" applyBorder="1" applyAlignment="1">
      <alignment horizontal="center" vertical="center"/>
    </xf>
    <xf numFmtId="2" fontId="52" fillId="33" borderId="41" xfId="0" applyNumberFormat="1" applyFont="1" applyFill="1" applyBorder="1" applyAlignment="1">
      <alignment horizontal="center" vertical="center"/>
    </xf>
    <xf numFmtId="0" fontId="52" fillId="0" borderId="39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2" fontId="52" fillId="0" borderId="14" xfId="0" applyNumberFormat="1" applyFont="1" applyBorder="1" applyAlignment="1">
      <alignment horizontal="center" vertical="center"/>
    </xf>
    <xf numFmtId="2" fontId="52" fillId="0" borderId="13" xfId="0" applyNumberFormat="1" applyFont="1" applyBorder="1" applyAlignment="1">
      <alignment horizontal="center" vertical="center"/>
    </xf>
    <xf numFmtId="2" fontId="52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1571625</xdr:colOff>
      <xdr:row>1</xdr:row>
      <xdr:rowOff>57150</xdr:rowOff>
    </xdr:from>
    <xdr:to>
      <xdr:col>0</xdr:col>
      <xdr:colOff>3638550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714375"/>
          <a:ext cx="2066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1133475</xdr:colOff>
      <xdr:row>0</xdr:row>
      <xdr:rowOff>66675</xdr:rowOff>
    </xdr:from>
    <xdr:to>
      <xdr:col>1</xdr:col>
      <xdr:colOff>2905125</xdr:colOff>
      <xdr:row>1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66675"/>
          <a:ext cx="1771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view="pageBreakPreview" zoomScaleSheetLayoutView="100" zoomScalePageLayoutView="0" workbookViewId="0" topLeftCell="A49">
      <selection activeCell="A61" sqref="A61"/>
    </sheetView>
  </sheetViews>
  <sheetFormatPr defaultColWidth="8.8515625" defaultRowHeight="15"/>
  <cols>
    <col min="1" max="1" width="70.28125" style="55" customWidth="1"/>
    <col min="2" max="2" width="24.57421875" style="68" customWidth="1"/>
    <col min="3" max="3" width="18.28125" style="68" customWidth="1"/>
    <col min="4" max="4" width="15.421875" style="68" customWidth="1"/>
    <col min="5" max="5" width="12.00390625" style="68" customWidth="1"/>
    <col min="6" max="6" width="13.421875" style="68" customWidth="1"/>
    <col min="7" max="7" width="10.57421875" style="68" customWidth="1"/>
    <col min="8" max="16384" width="8.8515625" style="24" customWidth="1"/>
  </cols>
  <sheetData>
    <row r="1" spans="1:7" ht="51.75" customHeight="1" thickBot="1">
      <c r="A1" s="110" t="s">
        <v>89</v>
      </c>
      <c r="B1" s="111"/>
      <c r="C1" s="112" t="s">
        <v>168</v>
      </c>
      <c r="D1" s="112"/>
      <c r="E1" s="112"/>
      <c r="F1" s="112"/>
      <c r="G1" s="113"/>
    </row>
    <row r="2" spans="1:7" ht="63.75" customHeight="1">
      <c r="A2" s="118"/>
      <c r="B2" s="119"/>
      <c r="C2" s="120" t="s">
        <v>167</v>
      </c>
      <c r="D2" s="112"/>
      <c r="E2" s="112"/>
      <c r="F2" s="112"/>
      <c r="G2" s="113"/>
    </row>
    <row r="3" spans="1:7" ht="37.5" customHeight="1">
      <c r="A3" s="60" t="s">
        <v>0</v>
      </c>
      <c r="B3" s="114" t="s">
        <v>20</v>
      </c>
      <c r="C3" s="115"/>
      <c r="D3" s="116" t="s">
        <v>10</v>
      </c>
      <c r="E3" s="117"/>
      <c r="F3" s="25" t="s">
        <v>12</v>
      </c>
      <c r="G3" s="26" t="s">
        <v>26</v>
      </c>
    </row>
    <row r="4" spans="1:7" ht="16.5" customHeight="1">
      <c r="A4" s="107" t="s">
        <v>169</v>
      </c>
      <c r="B4" s="108"/>
      <c r="C4" s="108"/>
      <c r="D4" s="108"/>
      <c r="E4" s="108"/>
      <c r="F4" s="108"/>
      <c r="G4" s="109"/>
    </row>
    <row r="5" spans="1:7" ht="18" customHeight="1">
      <c r="A5" s="43" t="s">
        <v>11</v>
      </c>
      <c r="B5" s="121" t="s">
        <v>38</v>
      </c>
      <c r="C5" s="124" t="s">
        <v>65</v>
      </c>
      <c r="D5" s="70">
        <f>SUM(G5*3)</f>
        <v>240</v>
      </c>
      <c r="E5" s="70">
        <v>42.5</v>
      </c>
      <c r="F5" s="106" t="s">
        <v>13</v>
      </c>
      <c r="G5" s="31">
        <v>80</v>
      </c>
    </row>
    <row r="6" spans="1:7" ht="18" customHeight="1">
      <c r="A6" s="43" t="s">
        <v>1</v>
      </c>
      <c r="B6" s="122"/>
      <c r="C6" s="124"/>
      <c r="D6" s="70">
        <f>SUM(G6*3)</f>
        <v>240</v>
      </c>
      <c r="E6" s="70">
        <v>42.5</v>
      </c>
      <c r="F6" s="106"/>
      <c r="G6" s="31">
        <v>80</v>
      </c>
    </row>
    <row r="7" spans="1:7" ht="18" customHeight="1">
      <c r="A7" s="43" t="s">
        <v>175</v>
      </c>
      <c r="B7" s="123"/>
      <c r="C7" s="124"/>
      <c r="D7" s="70">
        <f>SUM(G7*3)</f>
        <v>240</v>
      </c>
      <c r="E7" s="70">
        <v>42.5</v>
      </c>
      <c r="F7" s="106"/>
      <c r="G7" s="31">
        <v>80</v>
      </c>
    </row>
    <row r="8" spans="1:7" ht="18" customHeight="1">
      <c r="A8" s="43" t="s">
        <v>173</v>
      </c>
      <c r="B8" s="121" t="s">
        <v>27</v>
      </c>
      <c r="C8" s="121" t="s">
        <v>66</v>
      </c>
      <c r="D8" s="70">
        <v>360</v>
      </c>
      <c r="E8" s="70">
        <v>40</v>
      </c>
      <c r="F8" s="96" t="s">
        <v>19</v>
      </c>
      <c r="G8" s="31">
        <v>90</v>
      </c>
    </row>
    <row r="9" spans="1:7" ht="18" customHeight="1">
      <c r="A9" s="43" t="s">
        <v>2</v>
      </c>
      <c r="B9" s="122"/>
      <c r="C9" s="122"/>
      <c r="D9" s="70">
        <v>360</v>
      </c>
      <c r="E9" s="70">
        <v>40</v>
      </c>
      <c r="F9" s="97"/>
      <c r="G9" s="31">
        <v>90</v>
      </c>
    </row>
    <row r="10" spans="1:7" ht="18" customHeight="1">
      <c r="A10" s="43" t="s">
        <v>174</v>
      </c>
      <c r="B10" s="123"/>
      <c r="C10" s="122"/>
      <c r="D10" s="70">
        <v>360</v>
      </c>
      <c r="E10" s="70">
        <v>40</v>
      </c>
      <c r="F10" s="97"/>
      <c r="G10" s="31">
        <v>90</v>
      </c>
    </row>
    <row r="11" spans="1:7" ht="18" customHeight="1">
      <c r="A11" s="43" t="s">
        <v>14</v>
      </c>
      <c r="B11" s="30" t="s">
        <v>34</v>
      </c>
      <c r="C11" s="123"/>
      <c r="D11" s="71" t="s">
        <v>34</v>
      </c>
      <c r="E11" s="70">
        <v>40</v>
      </c>
      <c r="F11" s="98"/>
      <c r="G11" s="32">
        <v>90</v>
      </c>
    </row>
    <row r="12" spans="1:7" s="27" customFormat="1" ht="13.5" customHeight="1">
      <c r="A12" s="107" t="s">
        <v>15</v>
      </c>
      <c r="B12" s="108"/>
      <c r="C12" s="108"/>
      <c r="D12" s="108"/>
      <c r="E12" s="108"/>
      <c r="F12" s="108"/>
      <c r="G12" s="109"/>
    </row>
    <row r="13" spans="1:7" ht="13.5" customHeight="1">
      <c r="A13" s="43" t="s">
        <v>64</v>
      </c>
      <c r="B13" s="99" t="s">
        <v>70</v>
      </c>
      <c r="C13" s="100"/>
      <c r="D13" s="94">
        <v>13</v>
      </c>
      <c r="E13" s="95"/>
      <c r="F13" s="11" t="s">
        <v>28</v>
      </c>
      <c r="G13" s="31" t="s">
        <v>34</v>
      </c>
    </row>
    <row r="14" spans="1:7" ht="15.75" customHeight="1">
      <c r="A14" s="43" t="s">
        <v>17</v>
      </c>
      <c r="B14" s="106" t="s">
        <v>67</v>
      </c>
      <c r="C14" s="101" t="s">
        <v>29</v>
      </c>
      <c r="D14" s="33">
        <v>60</v>
      </c>
      <c r="E14" s="33">
        <v>187</v>
      </c>
      <c r="F14" s="96" t="s">
        <v>18</v>
      </c>
      <c r="G14" s="31">
        <v>187</v>
      </c>
    </row>
    <row r="15" spans="1:7" ht="13.5" customHeight="1">
      <c r="A15" s="43" t="s">
        <v>16</v>
      </c>
      <c r="B15" s="106"/>
      <c r="C15" s="102"/>
      <c r="D15" s="33">
        <v>60</v>
      </c>
      <c r="E15" s="33">
        <v>187</v>
      </c>
      <c r="F15" s="97"/>
      <c r="G15" s="31">
        <v>187</v>
      </c>
    </row>
    <row r="16" spans="1:7" ht="15.75" customHeight="1">
      <c r="A16" s="43" t="s">
        <v>177</v>
      </c>
      <c r="B16" s="99" t="s">
        <v>71</v>
      </c>
      <c r="C16" s="100"/>
      <c r="D16" s="94">
        <v>60</v>
      </c>
      <c r="E16" s="95"/>
      <c r="F16" s="97"/>
      <c r="G16" s="31" t="s">
        <v>34</v>
      </c>
    </row>
    <row r="17" spans="1:7" ht="15.75" customHeight="1">
      <c r="A17" s="43" t="s">
        <v>176</v>
      </c>
      <c r="B17" s="99" t="s">
        <v>72</v>
      </c>
      <c r="C17" s="100"/>
      <c r="D17" s="94">
        <v>60</v>
      </c>
      <c r="E17" s="95"/>
      <c r="F17" s="98"/>
      <c r="G17" s="31" t="s">
        <v>34</v>
      </c>
    </row>
    <row r="18" spans="1:7" ht="14.25" customHeight="1">
      <c r="A18" s="107" t="s">
        <v>170</v>
      </c>
      <c r="B18" s="108"/>
      <c r="C18" s="108"/>
      <c r="D18" s="108"/>
      <c r="E18" s="108"/>
      <c r="F18" s="108"/>
      <c r="G18" s="109"/>
    </row>
    <row r="19" spans="1:7" s="28" customFormat="1" ht="14.25" customHeight="1">
      <c r="A19" s="58" t="s">
        <v>171</v>
      </c>
      <c r="B19" s="56"/>
      <c r="C19" s="56"/>
      <c r="D19" s="56"/>
      <c r="E19" s="56"/>
      <c r="F19" s="56"/>
      <c r="G19" s="57"/>
    </row>
    <row r="20" spans="1:7" ht="16.5" customHeight="1">
      <c r="A20" s="61" t="s">
        <v>184</v>
      </c>
      <c r="B20" s="2" t="s">
        <v>108</v>
      </c>
      <c r="C20" s="101" t="s">
        <v>31</v>
      </c>
      <c r="D20" s="4" t="s">
        <v>117</v>
      </c>
      <c r="E20" s="35">
        <v>510</v>
      </c>
      <c r="F20" s="5" t="s">
        <v>19</v>
      </c>
      <c r="G20" s="35">
        <v>170</v>
      </c>
    </row>
    <row r="21" spans="1:7" ht="16.5" customHeight="1">
      <c r="A21" s="59" t="s">
        <v>187</v>
      </c>
      <c r="B21" s="5" t="s">
        <v>109</v>
      </c>
      <c r="C21" s="103"/>
      <c r="D21" s="35">
        <v>138</v>
      </c>
      <c r="E21" s="35">
        <v>540</v>
      </c>
      <c r="F21" s="5" t="s">
        <v>33</v>
      </c>
      <c r="G21" s="35">
        <v>180</v>
      </c>
    </row>
    <row r="22" spans="1:7" ht="16.5" customHeight="1">
      <c r="A22" s="59" t="s">
        <v>172</v>
      </c>
      <c r="B22" s="2" t="s">
        <v>100</v>
      </c>
      <c r="C22" s="101" t="s">
        <v>30</v>
      </c>
      <c r="D22" s="35">
        <v>70</v>
      </c>
      <c r="E22" s="35">
        <v>240</v>
      </c>
      <c r="F22" s="5" t="s">
        <v>33</v>
      </c>
      <c r="G22" s="35">
        <v>120</v>
      </c>
    </row>
    <row r="23" spans="1:7" ht="16.5" customHeight="1">
      <c r="A23" s="61" t="s">
        <v>186</v>
      </c>
      <c r="B23" s="2" t="s">
        <v>95</v>
      </c>
      <c r="C23" s="103"/>
      <c r="D23" s="4">
        <v>52</v>
      </c>
      <c r="E23" s="35">
        <f>SUM(G23*2)</f>
        <v>240</v>
      </c>
      <c r="F23" s="5" t="s">
        <v>33</v>
      </c>
      <c r="G23" s="35">
        <v>120</v>
      </c>
    </row>
    <row r="24" spans="1:7" ht="24.75" customHeight="1">
      <c r="A24" s="59" t="s">
        <v>185</v>
      </c>
      <c r="B24" s="2" t="s">
        <v>91</v>
      </c>
      <c r="C24" s="2" t="s">
        <v>32</v>
      </c>
      <c r="D24" s="4">
        <v>54</v>
      </c>
      <c r="E24" s="35">
        <f>SUM(G24*2.5)</f>
        <v>362.5</v>
      </c>
      <c r="F24" s="5" t="s">
        <v>33</v>
      </c>
      <c r="G24" s="35">
        <v>145</v>
      </c>
    </row>
    <row r="25" spans="1:7" ht="15.75" customHeight="1">
      <c r="A25" s="66" t="s">
        <v>178</v>
      </c>
      <c r="B25" s="53"/>
      <c r="C25" s="53"/>
      <c r="D25" s="54"/>
      <c r="E25" s="54"/>
      <c r="F25" s="21"/>
      <c r="G25" s="54"/>
    </row>
    <row r="26" spans="1:7" ht="16.5" customHeight="1">
      <c r="A26" s="61" t="s">
        <v>188</v>
      </c>
      <c r="B26" s="2" t="s">
        <v>101</v>
      </c>
      <c r="C26" s="127" t="s">
        <v>30</v>
      </c>
      <c r="D26" s="35">
        <v>90</v>
      </c>
      <c r="E26" s="35">
        <v>380</v>
      </c>
      <c r="F26" s="5" t="s">
        <v>19</v>
      </c>
      <c r="G26" s="35">
        <v>190</v>
      </c>
    </row>
    <row r="27" spans="1:7" ht="16.5" customHeight="1">
      <c r="A27" s="63" t="s">
        <v>189</v>
      </c>
      <c r="B27" s="9" t="s">
        <v>90</v>
      </c>
      <c r="C27" s="128"/>
      <c r="D27" s="41">
        <v>48</v>
      </c>
      <c r="E27" s="35">
        <f>G27*2</f>
        <v>278</v>
      </c>
      <c r="F27" s="67" t="s">
        <v>13</v>
      </c>
      <c r="G27" s="38">
        <v>139</v>
      </c>
    </row>
    <row r="28" spans="1:7" ht="16.5" customHeight="1">
      <c r="A28" s="43" t="s">
        <v>190</v>
      </c>
      <c r="B28" s="40" t="s">
        <v>88</v>
      </c>
      <c r="C28" s="101" t="s">
        <v>32</v>
      </c>
      <c r="D28" s="49">
        <v>101</v>
      </c>
      <c r="E28" s="49">
        <f>SUM(G28*2.5)</f>
        <v>370</v>
      </c>
      <c r="F28" s="5" t="s">
        <v>33</v>
      </c>
      <c r="G28" s="50">
        <v>148</v>
      </c>
    </row>
    <row r="29" spans="1:7" ht="29.25" customHeight="1">
      <c r="A29" s="43" t="s">
        <v>191</v>
      </c>
      <c r="B29" s="5" t="s">
        <v>98</v>
      </c>
      <c r="C29" s="102"/>
      <c r="D29" s="35">
        <v>75</v>
      </c>
      <c r="E29" s="35">
        <f>SUM(G29*2.5)</f>
        <v>350</v>
      </c>
      <c r="F29" s="22" t="s">
        <v>33</v>
      </c>
      <c r="G29" s="31">
        <v>140</v>
      </c>
    </row>
    <row r="30" spans="1:7" ht="15" customHeight="1">
      <c r="A30" s="43" t="s">
        <v>192</v>
      </c>
      <c r="B30" s="42" t="s">
        <v>115</v>
      </c>
      <c r="C30" s="102"/>
      <c r="D30" s="35">
        <v>115</v>
      </c>
      <c r="E30" s="35">
        <v>475</v>
      </c>
      <c r="F30" s="35" t="s">
        <v>33</v>
      </c>
      <c r="G30" s="31">
        <v>190</v>
      </c>
    </row>
    <row r="31" spans="1:7" ht="30" customHeight="1">
      <c r="A31" s="44" t="s">
        <v>193</v>
      </c>
      <c r="B31" s="2" t="s">
        <v>113</v>
      </c>
      <c r="C31" s="103"/>
      <c r="D31" s="45">
        <v>92</v>
      </c>
      <c r="E31" s="45">
        <v>412.5</v>
      </c>
      <c r="F31" s="5" t="s">
        <v>33</v>
      </c>
      <c r="G31" s="47">
        <v>165</v>
      </c>
    </row>
    <row r="32" spans="1:7" ht="17.25" customHeight="1">
      <c r="A32" s="43" t="s">
        <v>194</v>
      </c>
      <c r="B32" s="20" t="s">
        <v>97</v>
      </c>
      <c r="C32" s="41" t="s">
        <v>106</v>
      </c>
      <c r="D32" s="41">
        <v>80</v>
      </c>
      <c r="E32" s="35">
        <f>G32*2</f>
        <v>316</v>
      </c>
      <c r="F32" s="11" t="s">
        <v>13</v>
      </c>
      <c r="G32" s="31">
        <v>158</v>
      </c>
    </row>
    <row r="33" spans="1:7" ht="17.25" customHeight="1">
      <c r="A33" s="62" t="s">
        <v>195</v>
      </c>
      <c r="B33" s="2" t="s">
        <v>102</v>
      </c>
      <c r="C33" s="101" t="s">
        <v>32</v>
      </c>
      <c r="D33" s="34">
        <v>80</v>
      </c>
      <c r="E33" s="35">
        <v>387.5</v>
      </c>
      <c r="F33" s="39" t="s">
        <v>57</v>
      </c>
      <c r="G33" s="31">
        <v>155</v>
      </c>
    </row>
    <row r="34" spans="1:8" s="29" customFormat="1" ht="17.25" customHeight="1">
      <c r="A34" s="43" t="s">
        <v>196</v>
      </c>
      <c r="B34" s="2" t="s">
        <v>96</v>
      </c>
      <c r="C34" s="103"/>
      <c r="D34" s="36">
        <v>32</v>
      </c>
      <c r="E34" s="35">
        <f>G34*2.5</f>
        <v>337.5</v>
      </c>
      <c r="F34" s="5" t="s">
        <v>33</v>
      </c>
      <c r="G34" s="31">
        <v>135</v>
      </c>
      <c r="H34" s="28"/>
    </row>
    <row r="35" spans="1:7" ht="18" customHeight="1">
      <c r="A35" s="66" t="s">
        <v>179</v>
      </c>
      <c r="B35" s="53"/>
      <c r="C35" s="53"/>
      <c r="D35" s="54"/>
      <c r="E35" s="54"/>
      <c r="F35" s="21"/>
      <c r="G35" s="54"/>
    </row>
    <row r="36" spans="1:7" ht="15" customHeight="1">
      <c r="A36" s="43" t="s">
        <v>197</v>
      </c>
      <c r="B36" s="101" t="s">
        <v>73</v>
      </c>
      <c r="C36" s="101" t="s">
        <v>74</v>
      </c>
      <c r="D36" s="36">
        <v>47</v>
      </c>
      <c r="E36" s="35">
        <f>G36*3.5</f>
        <v>378</v>
      </c>
      <c r="F36" s="46" t="s">
        <v>33</v>
      </c>
      <c r="G36" s="31">
        <v>108</v>
      </c>
    </row>
    <row r="37" spans="1:7" ht="17.25" customHeight="1">
      <c r="A37" s="43" t="s">
        <v>198</v>
      </c>
      <c r="B37" s="102"/>
      <c r="C37" s="102"/>
      <c r="D37" s="36">
        <v>48</v>
      </c>
      <c r="E37" s="35">
        <f>G37*3.5</f>
        <v>402.5</v>
      </c>
      <c r="F37" s="46" t="s">
        <v>33</v>
      </c>
      <c r="G37" s="31">
        <v>115</v>
      </c>
    </row>
    <row r="38" spans="1:8" s="29" customFormat="1" ht="18.75" customHeight="1">
      <c r="A38" s="43" t="s">
        <v>199</v>
      </c>
      <c r="B38" s="103"/>
      <c r="C38" s="103"/>
      <c r="D38" s="36">
        <v>42</v>
      </c>
      <c r="E38" s="35">
        <f>G38*3.5</f>
        <v>343</v>
      </c>
      <c r="F38" s="46" t="s">
        <v>33</v>
      </c>
      <c r="G38" s="31">
        <v>98</v>
      </c>
      <c r="H38" s="28"/>
    </row>
    <row r="39" ht="15.75">
      <c r="A39" s="58" t="s">
        <v>180</v>
      </c>
    </row>
    <row r="40" spans="1:7" ht="15" customHeight="1">
      <c r="A40" s="43" t="s">
        <v>200</v>
      </c>
      <c r="B40" s="2" t="s">
        <v>34</v>
      </c>
      <c r="C40" s="101" t="s">
        <v>103</v>
      </c>
      <c r="D40" s="35" t="s">
        <v>34</v>
      </c>
      <c r="E40" s="35">
        <v>475.2</v>
      </c>
      <c r="F40" s="106" t="s">
        <v>57</v>
      </c>
      <c r="G40" s="31">
        <v>88</v>
      </c>
    </row>
    <row r="41" spans="1:7" ht="15" customHeight="1">
      <c r="A41" s="43" t="s">
        <v>201</v>
      </c>
      <c r="B41" s="2" t="s">
        <v>34</v>
      </c>
      <c r="C41" s="103"/>
      <c r="D41" s="35" t="s">
        <v>34</v>
      </c>
      <c r="E41" s="35">
        <v>475.2</v>
      </c>
      <c r="F41" s="106"/>
      <c r="G41" s="31">
        <v>88</v>
      </c>
    </row>
    <row r="42" spans="1:7" ht="15" customHeight="1">
      <c r="A42" s="62" t="s">
        <v>202</v>
      </c>
      <c r="B42" s="2" t="s">
        <v>82</v>
      </c>
      <c r="C42" s="125" t="s">
        <v>105</v>
      </c>
      <c r="D42" s="35">
        <v>65</v>
      </c>
      <c r="E42" s="35">
        <v>480</v>
      </c>
      <c r="F42" s="106"/>
      <c r="G42" s="31">
        <v>96</v>
      </c>
    </row>
    <row r="43" spans="1:7" ht="15" customHeight="1">
      <c r="A43" s="43" t="s">
        <v>203</v>
      </c>
      <c r="B43" s="2" t="s">
        <v>82</v>
      </c>
      <c r="C43" s="126"/>
      <c r="D43" s="35">
        <v>65</v>
      </c>
      <c r="E43" s="35"/>
      <c r="F43" s="106"/>
      <c r="G43" s="31"/>
    </row>
    <row r="44" spans="1:7" ht="15" customHeight="1">
      <c r="A44" s="62" t="s">
        <v>204</v>
      </c>
      <c r="B44" s="2" t="s">
        <v>34</v>
      </c>
      <c r="C44" s="101" t="s">
        <v>104</v>
      </c>
      <c r="D44" s="35" t="s">
        <v>34</v>
      </c>
      <c r="E44" s="35">
        <v>540</v>
      </c>
      <c r="F44" s="106"/>
      <c r="G44" s="31">
        <v>120</v>
      </c>
    </row>
    <row r="45" spans="1:7" ht="15" customHeight="1">
      <c r="A45" s="43" t="s">
        <v>205</v>
      </c>
      <c r="B45" s="2" t="s">
        <v>112</v>
      </c>
      <c r="C45" s="103"/>
      <c r="D45" s="35" t="s">
        <v>34</v>
      </c>
      <c r="E45" s="35">
        <v>540</v>
      </c>
      <c r="F45" s="106"/>
      <c r="G45" s="31">
        <v>120</v>
      </c>
    </row>
    <row r="46" spans="1:7" ht="15" customHeight="1">
      <c r="A46" s="43" t="s">
        <v>207</v>
      </c>
      <c r="B46" s="101" t="s">
        <v>68</v>
      </c>
      <c r="C46" s="129" t="s">
        <v>80</v>
      </c>
      <c r="D46" s="35">
        <v>34</v>
      </c>
      <c r="E46" s="35"/>
      <c r="F46" s="106"/>
      <c r="G46" s="31"/>
    </row>
    <row r="47" spans="1:7" ht="17.25" customHeight="1">
      <c r="A47" s="43" t="s">
        <v>206</v>
      </c>
      <c r="B47" s="103"/>
      <c r="C47" s="129"/>
      <c r="D47" s="35">
        <v>30</v>
      </c>
      <c r="E47" s="35">
        <f>SUM(G47*2)</f>
        <v>200</v>
      </c>
      <c r="F47" s="106"/>
      <c r="G47" s="31">
        <v>100</v>
      </c>
    </row>
    <row r="48" spans="1:7" ht="17.25" customHeight="1">
      <c r="A48" s="58" t="s">
        <v>183</v>
      </c>
      <c r="B48" s="53"/>
      <c r="C48" s="53"/>
      <c r="D48" s="54"/>
      <c r="E48" s="54"/>
      <c r="F48" s="54"/>
      <c r="G48" s="54"/>
    </row>
    <row r="49" spans="1:7" ht="15" customHeight="1">
      <c r="A49" s="62" t="s">
        <v>209</v>
      </c>
      <c r="B49" s="2" t="s">
        <v>107</v>
      </c>
      <c r="C49" s="2" t="s">
        <v>58</v>
      </c>
      <c r="D49" s="35">
        <v>93</v>
      </c>
      <c r="E49" s="35">
        <f>SUM(G49*3.5)</f>
        <v>507.5</v>
      </c>
      <c r="F49" s="5" t="s">
        <v>33</v>
      </c>
      <c r="G49" s="31">
        <v>145</v>
      </c>
    </row>
    <row r="50" spans="1:7" ht="15" customHeight="1">
      <c r="A50" s="43" t="s">
        <v>208</v>
      </c>
      <c r="B50" s="2" t="s">
        <v>87</v>
      </c>
      <c r="C50" s="101" t="s">
        <v>32</v>
      </c>
      <c r="D50" s="36">
        <v>80</v>
      </c>
      <c r="E50" s="37">
        <v>380</v>
      </c>
      <c r="F50" s="5" t="s">
        <v>33</v>
      </c>
      <c r="G50" s="38">
        <v>190</v>
      </c>
    </row>
    <row r="51" spans="1:7" ht="15" customHeight="1">
      <c r="A51" s="43" t="s">
        <v>210</v>
      </c>
      <c r="B51" s="2" t="s">
        <v>34</v>
      </c>
      <c r="C51" s="102"/>
      <c r="D51" s="36" t="s">
        <v>34</v>
      </c>
      <c r="E51" s="35">
        <v>360</v>
      </c>
      <c r="F51" s="39" t="s">
        <v>33</v>
      </c>
      <c r="G51" s="31">
        <v>180</v>
      </c>
    </row>
    <row r="52" spans="1:7" ht="15" customHeight="1">
      <c r="A52" s="62" t="s">
        <v>36</v>
      </c>
      <c r="B52" s="2" t="s">
        <v>34</v>
      </c>
      <c r="C52" s="102"/>
      <c r="D52" s="36" t="s">
        <v>34</v>
      </c>
      <c r="E52" s="35">
        <f>G52*2</f>
        <v>288</v>
      </c>
      <c r="F52" s="65"/>
      <c r="G52" s="32">
        <v>144</v>
      </c>
    </row>
    <row r="53" spans="1:7" ht="15" customHeight="1">
      <c r="A53" s="62" t="s">
        <v>211</v>
      </c>
      <c r="B53" s="5" t="s">
        <v>34</v>
      </c>
      <c r="C53" s="103"/>
      <c r="D53" s="34" t="s">
        <v>34</v>
      </c>
      <c r="E53" s="35">
        <f>G53*2.5</f>
        <v>370</v>
      </c>
      <c r="F53" s="5" t="s">
        <v>13</v>
      </c>
      <c r="G53" s="31">
        <v>148</v>
      </c>
    </row>
    <row r="54" spans="1:7" ht="15" customHeight="1">
      <c r="A54" s="44" t="s">
        <v>212</v>
      </c>
      <c r="B54" s="69" t="s">
        <v>102</v>
      </c>
      <c r="C54" s="69" t="s">
        <v>114</v>
      </c>
      <c r="D54" s="35">
        <v>108</v>
      </c>
      <c r="E54" s="35">
        <v>370</v>
      </c>
      <c r="F54" s="22" t="s">
        <v>33</v>
      </c>
      <c r="G54" s="35">
        <v>185</v>
      </c>
    </row>
    <row r="55" spans="1:7" ht="15.75">
      <c r="A55" s="107" t="s">
        <v>182</v>
      </c>
      <c r="B55" s="108"/>
      <c r="C55" s="108"/>
      <c r="D55" s="108"/>
      <c r="E55" s="108"/>
      <c r="F55" s="108"/>
      <c r="G55" s="109"/>
    </row>
    <row r="56" spans="1:7" ht="28.5" customHeight="1">
      <c r="A56" s="43" t="s">
        <v>79</v>
      </c>
      <c r="B56" s="40" t="s">
        <v>34</v>
      </c>
      <c r="C56" s="2" t="s">
        <v>63</v>
      </c>
      <c r="D56" s="35" t="s">
        <v>34</v>
      </c>
      <c r="E56" s="35">
        <f>SUM(G56*1.8)</f>
        <v>234</v>
      </c>
      <c r="F56" s="35" t="s">
        <v>13</v>
      </c>
      <c r="G56" s="31">
        <v>130</v>
      </c>
    </row>
    <row r="57" spans="1:7" ht="20.25" customHeight="1">
      <c r="A57" s="61" t="s">
        <v>93</v>
      </c>
      <c r="B57" s="48" t="s">
        <v>94</v>
      </c>
      <c r="C57" s="42" t="s">
        <v>34</v>
      </c>
      <c r="D57" s="35">
        <v>50</v>
      </c>
      <c r="E57" s="35" t="s">
        <v>34</v>
      </c>
      <c r="F57" s="5" t="s">
        <v>57</v>
      </c>
      <c r="G57" s="31" t="s">
        <v>34</v>
      </c>
    </row>
    <row r="58" spans="1:7" ht="13.5" customHeight="1">
      <c r="A58" s="107" t="s">
        <v>181</v>
      </c>
      <c r="B58" s="108"/>
      <c r="C58" s="108"/>
      <c r="D58" s="108"/>
      <c r="E58" s="108"/>
      <c r="F58" s="108"/>
      <c r="G58" s="109"/>
    </row>
    <row r="59" spans="1:7" ht="18" customHeight="1">
      <c r="A59" s="43" t="s">
        <v>213</v>
      </c>
      <c r="B59" s="101" t="s">
        <v>75</v>
      </c>
      <c r="C59" s="101" t="s">
        <v>76</v>
      </c>
      <c r="D59" s="35">
        <v>44</v>
      </c>
      <c r="E59" s="35">
        <f aca="true" t="shared" si="0" ref="E59:E68">G59*6</f>
        <v>516</v>
      </c>
      <c r="F59" s="104" t="s">
        <v>33</v>
      </c>
      <c r="G59" s="31">
        <v>86</v>
      </c>
    </row>
    <row r="60" spans="1:7" ht="18" customHeight="1">
      <c r="A60" s="43" t="s">
        <v>214</v>
      </c>
      <c r="B60" s="102"/>
      <c r="C60" s="102"/>
      <c r="D60" s="35">
        <v>44</v>
      </c>
      <c r="E60" s="35">
        <f t="shared" si="0"/>
        <v>516</v>
      </c>
      <c r="F60" s="105"/>
      <c r="G60" s="31">
        <v>86</v>
      </c>
    </row>
    <row r="61" spans="1:7" ht="18" customHeight="1">
      <c r="A61" s="43" t="s">
        <v>215</v>
      </c>
      <c r="B61" s="102"/>
      <c r="C61" s="102"/>
      <c r="D61" s="35">
        <v>44</v>
      </c>
      <c r="E61" s="35">
        <f t="shared" si="0"/>
        <v>516</v>
      </c>
      <c r="F61" s="105"/>
      <c r="G61" s="31">
        <v>86</v>
      </c>
    </row>
    <row r="62" spans="1:7" ht="18" customHeight="1">
      <c r="A62" s="43" t="s">
        <v>216</v>
      </c>
      <c r="B62" s="102"/>
      <c r="C62" s="102"/>
      <c r="D62" s="35">
        <v>47</v>
      </c>
      <c r="E62" s="35">
        <f t="shared" si="0"/>
        <v>564</v>
      </c>
      <c r="F62" s="105"/>
      <c r="G62" s="31">
        <v>94</v>
      </c>
    </row>
    <row r="63" spans="1:7" ht="18" customHeight="1">
      <c r="A63" s="43" t="s">
        <v>218</v>
      </c>
      <c r="B63" s="102"/>
      <c r="C63" s="102"/>
      <c r="D63" s="35">
        <v>44</v>
      </c>
      <c r="E63" s="35">
        <v>516</v>
      </c>
      <c r="F63" s="105"/>
      <c r="G63" s="31">
        <v>86</v>
      </c>
    </row>
    <row r="64" spans="1:7" ht="18" customHeight="1">
      <c r="A64" s="43" t="s">
        <v>217</v>
      </c>
      <c r="B64" s="102"/>
      <c r="C64" s="102"/>
      <c r="D64" s="35">
        <v>44</v>
      </c>
      <c r="E64" s="35">
        <v>516</v>
      </c>
      <c r="F64" s="105"/>
      <c r="G64" s="31">
        <v>86</v>
      </c>
    </row>
    <row r="65" spans="1:7" ht="18" customHeight="1">
      <c r="A65" s="43" t="s">
        <v>219</v>
      </c>
      <c r="B65" s="102"/>
      <c r="C65" s="102"/>
      <c r="D65" s="35">
        <v>44</v>
      </c>
      <c r="E65" s="35">
        <f t="shared" si="0"/>
        <v>516</v>
      </c>
      <c r="F65" s="105"/>
      <c r="G65" s="31">
        <v>86</v>
      </c>
    </row>
    <row r="66" spans="1:7" ht="18" customHeight="1">
      <c r="A66" s="43" t="s">
        <v>220</v>
      </c>
      <c r="B66" s="103"/>
      <c r="C66" s="102"/>
      <c r="D66" s="49">
        <v>44</v>
      </c>
      <c r="E66" s="49">
        <v>516</v>
      </c>
      <c r="F66" s="105"/>
      <c r="G66" s="50">
        <v>96</v>
      </c>
    </row>
    <row r="67" spans="1:7" ht="18" customHeight="1">
      <c r="A67" s="43" t="s">
        <v>221</v>
      </c>
      <c r="B67" s="101" t="s">
        <v>69</v>
      </c>
      <c r="C67" s="102"/>
      <c r="D67" s="51">
        <v>26</v>
      </c>
      <c r="E67" s="49">
        <f t="shared" si="0"/>
        <v>576</v>
      </c>
      <c r="F67" s="105"/>
      <c r="G67" s="52">
        <v>96</v>
      </c>
    </row>
    <row r="68" spans="1:7" ht="18" customHeight="1" thickBot="1">
      <c r="A68" s="64" t="s">
        <v>222</v>
      </c>
      <c r="B68" s="102"/>
      <c r="C68" s="102"/>
      <c r="D68" s="51">
        <v>26</v>
      </c>
      <c r="E68" s="49">
        <f t="shared" si="0"/>
        <v>576</v>
      </c>
      <c r="F68" s="105"/>
      <c r="G68" s="52">
        <v>96</v>
      </c>
    </row>
    <row r="69" spans="1:7" ht="31.5">
      <c r="A69" s="84" t="s">
        <v>223</v>
      </c>
      <c r="B69" s="85" t="s">
        <v>116</v>
      </c>
      <c r="C69" s="85"/>
      <c r="D69" s="86">
        <v>80</v>
      </c>
      <c r="E69" s="86" t="s">
        <v>34</v>
      </c>
      <c r="F69" s="87" t="s">
        <v>13</v>
      </c>
      <c r="G69" s="86" t="s">
        <v>34</v>
      </c>
    </row>
    <row r="71" ht="20.2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.75" customHeight="1"/>
  </sheetData>
  <sheetProtection/>
  <mergeCells count="44">
    <mergeCell ref="A58:G58"/>
    <mergeCell ref="A55:G55"/>
    <mergeCell ref="B46:B47"/>
    <mergeCell ref="C46:C47"/>
    <mergeCell ref="F40:F47"/>
    <mergeCell ref="C50:C53"/>
    <mergeCell ref="A18:G18"/>
    <mergeCell ref="C44:C45"/>
    <mergeCell ref="C42:C43"/>
    <mergeCell ref="C40:C41"/>
    <mergeCell ref="C28:C31"/>
    <mergeCell ref="C33:C34"/>
    <mergeCell ref="B36:B38"/>
    <mergeCell ref="C26:C27"/>
    <mergeCell ref="B13:C13"/>
    <mergeCell ref="C8:C11"/>
    <mergeCell ref="B14:B15"/>
    <mergeCell ref="C14:C15"/>
    <mergeCell ref="B16:C16"/>
    <mergeCell ref="B5:B7"/>
    <mergeCell ref="C5:C7"/>
    <mergeCell ref="A12:G12"/>
    <mergeCell ref="B8:B10"/>
    <mergeCell ref="D13:E13"/>
    <mergeCell ref="F5:F7"/>
    <mergeCell ref="A4:G4"/>
    <mergeCell ref="C36:C38"/>
    <mergeCell ref="A1:B1"/>
    <mergeCell ref="C1:G1"/>
    <mergeCell ref="B3:C3"/>
    <mergeCell ref="D3:E3"/>
    <mergeCell ref="A2:B2"/>
    <mergeCell ref="C2:G2"/>
    <mergeCell ref="F8:F11"/>
    <mergeCell ref="D16:E16"/>
    <mergeCell ref="D17:E17"/>
    <mergeCell ref="F14:F17"/>
    <mergeCell ref="B17:C17"/>
    <mergeCell ref="B59:B66"/>
    <mergeCell ref="F59:F68"/>
    <mergeCell ref="C59:C68"/>
    <mergeCell ref="B67:B68"/>
    <mergeCell ref="C20:C21"/>
    <mergeCell ref="C22:C23"/>
  </mergeCells>
  <printOptions/>
  <pageMargins left="0.2362204724409449" right="0.2362204724409449" top="0" bottom="0" header="0.31496062992125984" footer="0.31496062992125984"/>
  <pageSetup fitToHeight="1" fitToWidth="1" horizontalDpi="600" verticalDpi="600" orientation="portrait" paperSize="9" scale="60" r:id="rId2"/>
  <rowBreaks count="2" manualBreakCount="2">
    <brk id="40" max="255" man="1"/>
    <brk id="55" max="255" man="1"/>
  </rowBreaks>
  <colBreaks count="2" manualBreakCount="2">
    <brk id="2" max="65535" man="1"/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2"/>
  <sheetViews>
    <sheetView tabSelected="1" zoomScalePageLayoutView="0" workbookViewId="0" topLeftCell="A19">
      <selection activeCell="B32" sqref="B32"/>
    </sheetView>
  </sheetViews>
  <sheetFormatPr defaultColWidth="9.140625" defaultRowHeight="15"/>
  <cols>
    <col min="1" max="1" width="6.28125" style="0" customWidth="1"/>
    <col min="2" max="2" width="73.28125" style="19" customWidth="1"/>
    <col min="3" max="3" width="8.8515625" style="18" customWidth="1"/>
    <col min="4" max="4" width="11.8515625" style="23" customWidth="1"/>
    <col min="5" max="5" width="11.421875" style="23" customWidth="1"/>
    <col min="6" max="6" width="12.00390625" style="23" customWidth="1"/>
    <col min="7" max="7" width="11.140625" style="23" customWidth="1"/>
    <col min="8" max="8" width="10.00390625" style="23" customWidth="1"/>
    <col min="9" max="9" width="9.7109375" style="23" customWidth="1"/>
  </cols>
  <sheetData>
    <row r="1" spans="2:9" ht="56.25" customHeight="1">
      <c r="B1" s="72"/>
      <c r="C1" s="134" t="s">
        <v>166</v>
      </c>
      <c r="D1" s="134"/>
      <c r="E1" s="134"/>
      <c r="F1" s="134"/>
      <c r="G1" s="134"/>
      <c r="H1" s="134"/>
      <c r="I1" s="135"/>
    </row>
    <row r="2" spans="2:9" ht="26.25" customHeight="1">
      <c r="B2" s="136" t="s">
        <v>119</v>
      </c>
      <c r="C2" s="137"/>
      <c r="D2" s="138" t="s">
        <v>118</v>
      </c>
      <c r="E2" s="138"/>
      <c r="F2" s="138"/>
      <c r="G2" s="138"/>
      <c r="H2" s="138"/>
      <c r="I2" s="139"/>
    </row>
    <row r="3" spans="2:9" ht="15">
      <c r="B3" s="146" t="s">
        <v>0</v>
      </c>
      <c r="C3" s="147" t="s">
        <v>3</v>
      </c>
      <c r="D3" s="148" t="s">
        <v>120</v>
      </c>
      <c r="E3" s="148" t="s">
        <v>121</v>
      </c>
      <c r="F3" s="148" t="s">
        <v>122</v>
      </c>
      <c r="G3" s="148" t="s">
        <v>12</v>
      </c>
      <c r="H3" s="148"/>
      <c r="I3" s="133" t="s">
        <v>23</v>
      </c>
    </row>
    <row r="4" spans="2:9" ht="14.25" customHeight="1">
      <c r="B4" s="146"/>
      <c r="C4" s="147"/>
      <c r="D4" s="148"/>
      <c r="E4" s="148"/>
      <c r="F4" s="148"/>
      <c r="G4" s="1" t="s">
        <v>24</v>
      </c>
      <c r="H4" s="1" t="s">
        <v>25</v>
      </c>
      <c r="I4" s="133"/>
    </row>
    <row r="5" spans="2:9" ht="15.75">
      <c r="B5" s="158" t="s">
        <v>4</v>
      </c>
      <c r="C5" s="159"/>
      <c r="D5" s="159"/>
      <c r="E5" s="159"/>
      <c r="F5" s="159"/>
      <c r="G5" s="159"/>
      <c r="H5" s="159"/>
      <c r="I5" s="160"/>
    </row>
    <row r="6" spans="2:9" ht="15.75">
      <c r="B6" s="130" t="s">
        <v>126</v>
      </c>
      <c r="C6" s="131"/>
      <c r="D6" s="131"/>
      <c r="E6" s="131"/>
      <c r="F6" s="131"/>
      <c r="G6" s="131"/>
      <c r="H6" s="131"/>
      <c r="I6" s="132"/>
    </row>
    <row r="7" spans="2:9" ht="15.75">
      <c r="B7" s="73" t="s">
        <v>132</v>
      </c>
      <c r="C7" s="15">
        <v>0.55</v>
      </c>
      <c r="D7" s="3">
        <v>22.8</v>
      </c>
      <c r="E7" s="3">
        <v>24</v>
      </c>
      <c r="F7" s="4">
        <v>25</v>
      </c>
      <c r="G7" s="140" t="s">
        <v>40</v>
      </c>
      <c r="H7" s="140" t="s">
        <v>41</v>
      </c>
      <c r="I7" s="74">
        <v>14</v>
      </c>
    </row>
    <row r="8" spans="2:9" ht="15.75">
      <c r="B8" s="73" t="s">
        <v>133</v>
      </c>
      <c r="C8" s="15">
        <v>0.275</v>
      </c>
      <c r="D8" s="3" t="s">
        <v>34</v>
      </c>
      <c r="E8" s="3" t="s">
        <v>34</v>
      </c>
      <c r="F8" s="4">
        <v>13</v>
      </c>
      <c r="G8" s="141"/>
      <c r="H8" s="141"/>
      <c r="I8" s="74"/>
    </row>
    <row r="9" spans="2:9" ht="15.75">
      <c r="B9" s="73" t="s">
        <v>134</v>
      </c>
      <c r="C9" s="15">
        <v>0.5</v>
      </c>
      <c r="D9" s="3" t="s">
        <v>34</v>
      </c>
      <c r="E9" s="3" t="s">
        <v>34</v>
      </c>
      <c r="F9" s="4">
        <v>25</v>
      </c>
      <c r="G9" s="4" t="s">
        <v>40</v>
      </c>
      <c r="H9" s="4" t="s">
        <v>45</v>
      </c>
      <c r="I9" s="74">
        <v>12</v>
      </c>
    </row>
    <row r="10" spans="2:9" ht="15.75">
      <c r="B10" s="73" t="s">
        <v>135</v>
      </c>
      <c r="C10" s="15">
        <v>0.4</v>
      </c>
      <c r="D10" s="3" t="s">
        <v>34</v>
      </c>
      <c r="E10" s="3" t="s">
        <v>34</v>
      </c>
      <c r="F10" s="4">
        <v>25</v>
      </c>
      <c r="G10" s="4" t="s">
        <v>40</v>
      </c>
      <c r="H10" s="4" t="s">
        <v>45</v>
      </c>
      <c r="I10" s="74">
        <v>14</v>
      </c>
    </row>
    <row r="11" spans="2:9" ht="15.75">
      <c r="B11" s="75" t="s">
        <v>124</v>
      </c>
      <c r="C11" s="16">
        <v>0.2</v>
      </c>
      <c r="D11" s="3" t="s">
        <v>34</v>
      </c>
      <c r="E11" s="3" t="s">
        <v>34</v>
      </c>
      <c r="F11" s="3">
        <v>15</v>
      </c>
      <c r="G11" s="3" t="s">
        <v>34</v>
      </c>
      <c r="H11" s="3" t="s">
        <v>45</v>
      </c>
      <c r="I11" s="76"/>
    </row>
    <row r="12" spans="2:9" ht="15.75">
      <c r="B12" s="73" t="s">
        <v>150</v>
      </c>
      <c r="C12" s="15">
        <v>0.4</v>
      </c>
      <c r="D12" s="3"/>
      <c r="E12" s="3" t="s">
        <v>34</v>
      </c>
      <c r="F12" s="4">
        <v>25</v>
      </c>
      <c r="G12" s="4" t="s">
        <v>40</v>
      </c>
      <c r="H12" s="4" t="s">
        <v>45</v>
      </c>
      <c r="I12" s="74">
        <v>10</v>
      </c>
    </row>
    <row r="13" spans="2:9" ht="15.75">
      <c r="B13" s="73" t="s">
        <v>149</v>
      </c>
      <c r="C13" s="15">
        <v>0.55</v>
      </c>
      <c r="D13" s="3" t="s">
        <v>34</v>
      </c>
      <c r="E13" s="3" t="s">
        <v>34</v>
      </c>
      <c r="F13" s="4">
        <v>25.5</v>
      </c>
      <c r="G13" s="4" t="s">
        <v>34</v>
      </c>
      <c r="H13" s="4" t="s">
        <v>45</v>
      </c>
      <c r="I13" s="74"/>
    </row>
    <row r="14" spans="2:9" ht="18.75" customHeight="1">
      <c r="B14" s="77" t="s">
        <v>148</v>
      </c>
      <c r="C14" s="15">
        <v>0.45</v>
      </c>
      <c r="D14" s="3" t="s">
        <v>34</v>
      </c>
      <c r="E14" s="3">
        <v>30</v>
      </c>
      <c r="F14" s="4" t="s">
        <v>34</v>
      </c>
      <c r="G14" s="4" t="s">
        <v>34</v>
      </c>
      <c r="H14" s="4" t="s">
        <v>44</v>
      </c>
      <c r="I14" s="74"/>
    </row>
    <row r="15" spans="2:9" ht="15.75">
      <c r="B15" s="77" t="s">
        <v>125</v>
      </c>
      <c r="C15" s="15">
        <v>0.45</v>
      </c>
      <c r="D15" s="3">
        <v>24</v>
      </c>
      <c r="E15" s="3">
        <v>26</v>
      </c>
      <c r="F15" s="4" t="s">
        <v>34</v>
      </c>
      <c r="G15" s="4" t="s">
        <v>40</v>
      </c>
      <c r="H15" s="7" t="s">
        <v>45</v>
      </c>
      <c r="I15" s="74"/>
    </row>
    <row r="16" spans="2:9" ht="17.25" customHeight="1">
      <c r="B16" s="88" t="s">
        <v>147</v>
      </c>
      <c r="C16" s="89">
        <v>0.2</v>
      </c>
      <c r="D16" s="90">
        <v>25</v>
      </c>
      <c r="E16" s="90" t="s">
        <v>34</v>
      </c>
      <c r="F16" s="90" t="s">
        <v>34</v>
      </c>
      <c r="G16" s="90" t="s">
        <v>40</v>
      </c>
      <c r="H16" s="91" t="s">
        <v>34</v>
      </c>
      <c r="I16" s="92"/>
    </row>
    <row r="17" spans="2:9" ht="15.75">
      <c r="B17" s="130" t="s">
        <v>127</v>
      </c>
      <c r="C17" s="131"/>
      <c r="D17" s="131"/>
      <c r="E17" s="131"/>
      <c r="F17" s="131"/>
      <c r="G17" s="131"/>
      <c r="H17" s="131"/>
      <c r="I17" s="132"/>
    </row>
    <row r="18" spans="2:9" ht="15.75">
      <c r="B18" s="73" t="s">
        <v>99</v>
      </c>
      <c r="C18" s="15">
        <v>0.6</v>
      </c>
      <c r="D18" s="3">
        <v>23</v>
      </c>
      <c r="E18" s="6" t="s">
        <v>34</v>
      </c>
      <c r="F18" s="4">
        <v>25</v>
      </c>
      <c r="G18" s="4" t="s">
        <v>43</v>
      </c>
      <c r="H18" s="4" t="s">
        <v>44</v>
      </c>
      <c r="I18" s="74">
        <v>14</v>
      </c>
    </row>
    <row r="19" spans="2:9" ht="15.75">
      <c r="B19" s="73" t="s">
        <v>123</v>
      </c>
      <c r="C19" s="15">
        <v>0.3</v>
      </c>
      <c r="D19" s="3" t="s">
        <v>34</v>
      </c>
      <c r="E19" s="6" t="s">
        <v>34</v>
      </c>
      <c r="F19" s="4">
        <v>12</v>
      </c>
      <c r="G19" s="7" t="s">
        <v>43</v>
      </c>
      <c r="H19" s="7" t="s">
        <v>44</v>
      </c>
      <c r="I19" s="74"/>
    </row>
    <row r="20" spans="2:9" ht="15.75">
      <c r="B20" s="73" t="s">
        <v>42</v>
      </c>
      <c r="C20" s="15">
        <v>0.65</v>
      </c>
      <c r="D20" s="3">
        <v>24</v>
      </c>
      <c r="E20" s="6">
        <v>25</v>
      </c>
      <c r="F20" s="4">
        <v>26</v>
      </c>
      <c r="G20" s="140" t="s">
        <v>43</v>
      </c>
      <c r="H20" s="140" t="s">
        <v>44</v>
      </c>
      <c r="I20" s="74">
        <v>18</v>
      </c>
    </row>
    <row r="21" spans="2:9" ht="15.75">
      <c r="B21" s="73" t="s">
        <v>123</v>
      </c>
      <c r="C21" s="15">
        <v>0.325</v>
      </c>
      <c r="D21" s="3" t="s">
        <v>34</v>
      </c>
      <c r="E21" s="6" t="s">
        <v>34</v>
      </c>
      <c r="F21" s="4">
        <v>14</v>
      </c>
      <c r="G21" s="141"/>
      <c r="H21" s="141"/>
      <c r="I21" s="74"/>
    </row>
    <row r="22" spans="2:9" ht="15.75">
      <c r="B22" s="73" t="s">
        <v>146</v>
      </c>
      <c r="C22" s="15">
        <v>0.65</v>
      </c>
      <c r="D22" s="3" t="s">
        <v>34</v>
      </c>
      <c r="E22" s="6" t="s">
        <v>34</v>
      </c>
      <c r="F22" s="4">
        <v>26</v>
      </c>
      <c r="G22" s="8" t="s">
        <v>34</v>
      </c>
      <c r="H22" s="8" t="s">
        <v>44</v>
      </c>
      <c r="I22" s="74"/>
    </row>
    <row r="23" spans="2:9" ht="15.75" customHeight="1">
      <c r="B23" s="73" t="s">
        <v>130</v>
      </c>
      <c r="C23" s="15">
        <v>0.4</v>
      </c>
      <c r="D23" s="3" t="s">
        <v>34</v>
      </c>
      <c r="E23" s="3" t="s">
        <v>34</v>
      </c>
      <c r="F23" s="4">
        <v>26</v>
      </c>
      <c r="G23" s="4" t="s">
        <v>40</v>
      </c>
      <c r="H23" s="4" t="s">
        <v>44</v>
      </c>
      <c r="I23" s="74">
        <v>10</v>
      </c>
    </row>
    <row r="24" spans="2:9" ht="15.75">
      <c r="B24" s="73" t="s">
        <v>145</v>
      </c>
      <c r="C24" s="15">
        <v>0.6</v>
      </c>
      <c r="D24" s="3" t="s">
        <v>34</v>
      </c>
      <c r="E24" s="3" t="s">
        <v>34</v>
      </c>
      <c r="F24" s="4">
        <v>27</v>
      </c>
      <c r="G24" s="4" t="s">
        <v>43</v>
      </c>
      <c r="H24" s="4" t="s">
        <v>83</v>
      </c>
      <c r="I24" s="74">
        <v>6</v>
      </c>
    </row>
    <row r="25" spans="2:9" ht="15.75">
      <c r="B25" s="73" t="s">
        <v>46</v>
      </c>
      <c r="C25" s="15">
        <v>0.5</v>
      </c>
      <c r="D25" s="3" t="s">
        <v>34</v>
      </c>
      <c r="E25" s="3" t="s">
        <v>34</v>
      </c>
      <c r="F25" s="4">
        <v>26</v>
      </c>
      <c r="G25" s="4" t="s">
        <v>43</v>
      </c>
      <c r="H25" s="4" t="s">
        <v>44</v>
      </c>
      <c r="I25" s="74">
        <v>10</v>
      </c>
    </row>
    <row r="26" spans="2:9" ht="18.75" customHeight="1">
      <c r="B26" s="73" t="s">
        <v>144</v>
      </c>
      <c r="C26" s="15">
        <v>0.4</v>
      </c>
      <c r="D26" s="3" t="s">
        <v>34</v>
      </c>
      <c r="E26" s="3" t="s">
        <v>34</v>
      </c>
      <c r="F26" s="4">
        <v>26</v>
      </c>
      <c r="G26" s="4" t="s">
        <v>43</v>
      </c>
      <c r="H26" s="4" t="s">
        <v>44</v>
      </c>
      <c r="I26" s="74">
        <v>10</v>
      </c>
    </row>
    <row r="27" spans="2:9" ht="15.75">
      <c r="B27" s="73" t="s">
        <v>143</v>
      </c>
      <c r="C27" s="15">
        <v>0.3</v>
      </c>
      <c r="D27" s="3" t="s">
        <v>34</v>
      </c>
      <c r="E27" s="3" t="s">
        <v>34</v>
      </c>
      <c r="F27" s="4">
        <v>28</v>
      </c>
      <c r="G27" s="4" t="s">
        <v>43</v>
      </c>
      <c r="H27" s="4" t="s">
        <v>83</v>
      </c>
      <c r="I27" s="74"/>
    </row>
    <row r="28" spans="2:9" ht="15.75">
      <c r="B28" s="73" t="s">
        <v>131</v>
      </c>
      <c r="C28" s="15">
        <v>0.18</v>
      </c>
      <c r="D28" s="3" t="s">
        <v>34</v>
      </c>
      <c r="E28" s="3" t="s">
        <v>34</v>
      </c>
      <c r="F28" s="4">
        <v>15</v>
      </c>
      <c r="G28" s="4" t="s">
        <v>34</v>
      </c>
      <c r="H28" s="7" t="s">
        <v>44</v>
      </c>
      <c r="I28" s="74"/>
    </row>
    <row r="29" spans="2:9" ht="17.25" customHeight="1">
      <c r="B29" s="77" t="s">
        <v>142</v>
      </c>
      <c r="C29" s="15">
        <v>0.45</v>
      </c>
      <c r="D29" s="3" t="s">
        <v>34</v>
      </c>
      <c r="E29" s="3">
        <v>30</v>
      </c>
      <c r="F29" s="4" t="s">
        <v>34</v>
      </c>
      <c r="G29" s="4" t="s">
        <v>34</v>
      </c>
      <c r="H29" s="4" t="s">
        <v>44</v>
      </c>
      <c r="I29" s="74"/>
    </row>
    <row r="30" spans="2:9" ht="15.75">
      <c r="B30" s="77" t="s">
        <v>141</v>
      </c>
      <c r="C30" s="15">
        <v>0.45</v>
      </c>
      <c r="D30" s="3" t="s">
        <v>34</v>
      </c>
      <c r="E30" s="3" t="s">
        <v>34</v>
      </c>
      <c r="F30" s="4">
        <v>27</v>
      </c>
      <c r="G30" s="4" t="s">
        <v>34</v>
      </c>
      <c r="H30" s="7" t="s">
        <v>83</v>
      </c>
      <c r="I30" s="74"/>
    </row>
    <row r="31" spans="2:9" ht="18.75" customHeight="1">
      <c r="B31" s="88" t="s">
        <v>140</v>
      </c>
      <c r="C31" s="89">
        <v>0.22</v>
      </c>
      <c r="D31" s="90" t="s">
        <v>34</v>
      </c>
      <c r="E31" s="90" t="s">
        <v>34</v>
      </c>
      <c r="F31" s="90">
        <v>15</v>
      </c>
      <c r="G31" s="90" t="s">
        <v>34</v>
      </c>
      <c r="H31" s="91" t="s">
        <v>83</v>
      </c>
      <c r="I31" s="92"/>
    </row>
    <row r="32" spans="2:9" ht="16.5" customHeight="1">
      <c r="B32" s="88" t="s">
        <v>224</v>
      </c>
      <c r="C32" s="89">
        <v>0.3</v>
      </c>
      <c r="D32" s="90" t="s">
        <v>34</v>
      </c>
      <c r="E32" s="90">
        <v>26</v>
      </c>
      <c r="F32" s="90" t="s">
        <v>34</v>
      </c>
      <c r="G32" s="90" t="s">
        <v>34</v>
      </c>
      <c r="H32" s="91" t="s">
        <v>45</v>
      </c>
      <c r="I32" s="92"/>
    </row>
    <row r="33" spans="2:9" ht="16.5" customHeight="1">
      <c r="B33" s="77" t="s">
        <v>139</v>
      </c>
      <c r="C33" s="15">
        <v>0.5</v>
      </c>
      <c r="D33" s="3" t="s">
        <v>34</v>
      </c>
      <c r="E33" s="3">
        <v>26</v>
      </c>
      <c r="F33" s="4" t="s">
        <v>34</v>
      </c>
      <c r="G33" s="4" t="s">
        <v>40</v>
      </c>
      <c r="H33" s="4" t="s">
        <v>83</v>
      </c>
      <c r="I33" s="74"/>
    </row>
    <row r="34" spans="2:9" ht="31.5" customHeight="1">
      <c r="B34" s="73" t="s">
        <v>138</v>
      </c>
      <c r="C34" s="15">
        <v>0.4</v>
      </c>
      <c r="D34" s="3" t="s">
        <v>34</v>
      </c>
      <c r="E34" s="3">
        <v>25</v>
      </c>
      <c r="F34" s="4" t="s">
        <v>34</v>
      </c>
      <c r="G34" s="4" t="s">
        <v>43</v>
      </c>
      <c r="H34" s="4" t="s">
        <v>83</v>
      </c>
      <c r="I34" s="74">
        <v>24</v>
      </c>
    </row>
    <row r="35" spans="2:9" ht="31.5">
      <c r="B35" s="73" t="s">
        <v>137</v>
      </c>
      <c r="C35" s="15">
        <v>0.3</v>
      </c>
      <c r="D35" s="3" t="s">
        <v>34</v>
      </c>
      <c r="E35" s="3">
        <v>26</v>
      </c>
      <c r="F35" s="4" t="s">
        <v>34</v>
      </c>
      <c r="G35" s="4" t="s">
        <v>43</v>
      </c>
      <c r="H35" s="4" t="s">
        <v>83</v>
      </c>
      <c r="I35" s="74">
        <v>30</v>
      </c>
    </row>
    <row r="36" spans="2:9" ht="15.75">
      <c r="B36" s="130" t="s">
        <v>128</v>
      </c>
      <c r="C36" s="131"/>
      <c r="D36" s="131"/>
      <c r="E36" s="131"/>
      <c r="F36" s="131"/>
      <c r="G36" s="131"/>
      <c r="H36" s="131"/>
      <c r="I36" s="132"/>
    </row>
    <row r="37" spans="2:9" ht="15.75">
      <c r="B37" s="73" t="s">
        <v>129</v>
      </c>
      <c r="C37" s="15">
        <v>0.5</v>
      </c>
      <c r="D37" s="3" t="s">
        <v>34</v>
      </c>
      <c r="E37" s="3">
        <v>25</v>
      </c>
      <c r="F37" s="4" t="s">
        <v>34</v>
      </c>
      <c r="G37" s="4" t="s">
        <v>43</v>
      </c>
      <c r="H37" s="4" t="s">
        <v>83</v>
      </c>
      <c r="I37" s="74">
        <v>24</v>
      </c>
    </row>
    <row r="38" spans="2:9" ht="15.75">
      <c r="B38" s="73" t="s">
        <v>151</v>
      </c>
      <c r="C38" s="15">
        <v>0.3</v>
      </c>
      <c r="D38" s="3" t="s">
        <v>34</v>
      </c>
      <c r="E38" s="3">
        <v>22</v>
      </c>
      <c r="F38" s="4" t="s">
        <v>34</v>
      </c>
      <c r="G38" s="4" t="s">
        <v>43</v>
      </c>
      <c r="H38" s="4" t="s">
        <v>83</v>
      </c>
      <c r="I38" s="74">
        <v>24</v>
      </c>
    </row>
    <row r="39" spans="2:9" ht="15" customHeight="1">
      <c r="B39" s="73" t="s">
        <v>152</v>
      </c>
      <c r="C39" s="15">
        <v>0.4</v>
      </c>
      <c r="D39" s="3" t="s">
        <v>34</v>
      </c>
      <c r="E39" s="3" t="s">
        <v>34</v>
      </c>
      <c r="F39" s="4">
        <v>29</v>
      </c>
      <c r="G39" s="4" t="s">
        <v>43</v>
      </c>
      <c r="H39" s="4" t="s">
        <v>83</v>
      </c>
      <c r="I39" s="74">
        <v>10</v>
      </c>
    </row>
    <row r="40" spans="2:9" ht="15.75">
      <c r="B40" s="130" t="s">
        <v>136</v>
      </c>
      <c r="C40" s="131"/>
      <c r="D40" s="131"/>
      <c r="E40" s="131"/>
      <c r="F40" s="131"/>
      <c r="G40" s="131"/>
      <c r="H40" s="131"/>
      <c r="I40" s="132"/>
    </row>
    <row r="41" spans="2:9" ht="15.75">
      <c r="B41" s="73" t="s">
        <v>60</v>
      </c>
      <c r="C41" s="15">
        <v>0.5</v>
      </c>
      <c r="D41" s="149">
        <v>25</v>
      </c>
      <c r="E41" s="150"/>
      <c r="F41" s="151"/>
      <c r="G41" s="170" t="s">
        <v>56</v>
      </c>
      <c r="H41" s="172"/>
      <c r="I41" s="74"/>
    </row>
    <row r="42" spans="2:9" ht="15.75">
      <c r="B42" s="142" t="s">
        <v>153</v>
      </c>
      <c r="C42" s="143"/>
      <c r="D42" s="143"/>
      <c r="E42" s="143"/>
      <c r="F42" s="143"/>
      <c r="G42" s="143"/>
      <c r="H42" s="143"/>
      <c r="I42" s="144"/>
    </row>
    <row r="43" spans="2:9" ht="15.75">
      <c r="B43" s="73" t="s">
        <v>39</v>
      </c>
      <c r="C43" s="15">
        <v>0.4</v>
      </c>
      <c r="D43" s="3">
        <v>21.5</v>
      </c>
      <c r="E43" s="3">
        <v>22.5</v>
      </c>
      <c r="F43" s="4">
        <v>23.5</v>
      </c>
      <c r="G43" s="4" t="s">
        <v>40</v>
      </c>
      <c r="H43" s="4" t="s">
        <v>45</v>
      </c>
      <c r="I43" s="74">
        <v>14</v>
      </c>
    </row>
    <row r="44" spans="2:9" ht="15.75">
      <c r="B44" s="73" t="s">
        <v>5</v>
      </c>
      <c r="C44" s="15">
        <v>0.35</v>
      </c>
      <c r="D44" s="3">
        <v>24.8</v>
      </c>
      <c r="E44" s="3">
        <v>25</v>
      </c>
      <c r="F44" s="4" t="s">
        <v>34</v>
      </c>
      <c r="G44" s="4" t="s">
        <v>40</v>
      </c>
      <c r="H44" s="4" t="s">
        <v>45</v>
      </c>
      <c r="I44" s="74">
        <v>14</v>
      </c>
    </row>
    <row r="45" spans="2:9" ht="15.75">
      <c r="B45" s="73" t="s">
        <v>6</v>
      </c>
      <c r="C45" s="15">
        <v>0.35</v>
      </c>
      <c r="D45" s="3" t="s">
        <v>34</v>
      </c>
      <c r="E45" s="3">
        <v>22</v>
      </c>
      <c r="F45" s="4">
        <v>23.5</v>
      </c>
      <c r="G45" s="4" t="s">
        <v>40</v>
      </c>
      <c r="H45" s="4" t="s">
        <v>45</v>
      </c>
      <c r="I45" s="74">
        <v>10</v>
      </c>
    </row>
    <row r="46" spans="2:9" ht="18" customHeight="1">
      <c r="B46" s="73" t="s">
        <v>154</v>
      </c>
      <c r="C46" s="15">
        <v>0.2</v>
      </c>
      <c r="D46" s="3" t="s">
        <v>34</v>
      </c>
      <c r="E46" s="3">
        <v>15</v>
      </c>
      <c r="F46" s="4" t="s">
        <v>34</v>
      </c>
      <c r="G46" s="4"/>
      <c r="H46" s="4" t="s">
        <v>44</v>
      </c>
      <c r="I46" s="74"/>
    </row>
    <row r="47" spans="2:9" ht="15.75">
      <c r="B47" s="73" t="s">
        <v>155</v>
      </c>
      <c r="C47" s="15">
        <v>0.4</v>
      </c>
      <c r="D47" s="3">
        <v>26</v>
      </c>
      <c r="E47" s="6">
        <v>28</v>
      </c>
      <c r="F47" s="6" t="s">
        <v>34</v>
      </c>
      <c r="G47" s="4" t="s">
        <v>40</v>
      </c>
      <c r="H47" s="4" t="s">
        <v>34</v>
      </c>
      <c r="I47" s="74">
        <v>14</v>
      </c>
    </row>
    <row r="48" spans="2:9" ht="15.75">
      <c r="B48" s="73" t="s">
        <v>7</v>
      </c>
      <c r="C48" s="15">
        <v>0.4</v>
      </c>
      <c r="D48" s="3">
        <v>60</v>
      </c>
      <c r="E48" s="6"/>
      <c r="F48" s="6" t="s">
        <v>34</v>
      </c>
      <c r="G48" s="22" t="s">
        <v>40</v>
      </c>
      <c r="H48" s="22" t="s">
        <v>34</v>
      </c>
      <c r="I48" s="74">
        <v>6</v>
      </c>
    </row>
    <row r="49" spans="2:9" ht="15.75">
      <c r="B49" s="75" t="s">
        <v>84</v>
      </c>
      <c r="C49" s="15">
        <v>0.4</v>
      </c>
      <c r="D49" s="3" t="s">
        <v>34</v>
      </c>
      <c r="E49" s="3">
        <v>25</v>
      </c>
      <c r="F49" s="6" t="s">
        <v>34</v>
      </c>
      <c r="G49" s="4"/>
      <c r="H49" s="7" t="s">
        <v>83</v>
      </c>
      <c r="I49" s="74"/>
    </row>
    <row r="50" spans="2:9" ht="15.75">
      <c r="B50" s="142" t="s">
        <v>164</v>
      </c>
      <c r="C50" s="143"/>
      <c r="D50" s="143"/>
      <c r="E50" s="143"/>
      <c r="F50" s="143"/>
      <c r="G50" s="143"/>
      <c r="H50" s="143"/>
      <c r="I50" s="144"/>
    </row>
    <row r="51" spans="2:9" ht="15.75">
      <c r="B51" s="73" t="s">
        <v>156</v>
      </c>
      <c r="C51" s="15">
        <v>0.1</v>
      </c>
      <c r="D51" s="3">
        <v>10.5</v>
      </c>
      <c r="E51" s="3">
        <v>11.5</v>
      </c>
      <c r="F51" s="6" t="s">
        <v>34</v>
      </c>
      <c r="G51" s="22" t="s">
        <v>47</v>
      </c>
      <c r="H51" s="22" t="s">
        <v>41</v>
      </c>
      <c r="I51" s="74">
        <v>20</v>
      </c>
    </row>
    <row r="52" spans="2:9" ht="15.75">
      <c r="B52" s="73" t="s">
        <v>157</v>
      </c>
      <c r="C52" s="15">
        <v>0.1</v>
      </c>
      <c r="D52" s="3">
        <v>12</v>
      </c>
      <c r="E52" s="3">
        <v>13.5</v>
      </c>
      <c r="F52" s="6" t="s">
        <v>34</v>
      </c>
      <c r="G52" s="22"/>
      <c r="H52" s="22" t="s">
        <v>41</v>
      </c>
      <c r="I52" s="74"/>
    </row>
    <row r="53" spans="2:9" ht="15.75">
      <c r="B53" s="73" t="s">
        <v>158</v>
      </c>
      <c r="C53" s="15">
        <v>0.1</v>
      </c>
      <c r="D53" s="3">
        <v>11</v>
      </c>
      <c r="E53" s="3">
        <v>12.5</v>
      </c>
      <c r="F53" s="6" t="s">
        <v>34</v>
      </c>
      <c r="G53" s="22" t="s">
        <v>47</v>
      </c>
      <c r="H53" s="22" t="s">
        <v>41</v>
      </c>
      <c r="I53" s="74">
        <v>20</v>
      </c>
    </row>
    <row r="54" spans="2:9" ht="18.75" customHeight="1">
      <c r="B54" s="73" t="s">
        <v>159</v>
      </c>
      <c r="C54" s="15">
        <v>0.07</v>
      </c>
      <c r="D54" s="3" t="s">
        <v>34</v>
      </c>
      <c r="E54" s="3">
        <v>15</v>
      </c>
      <c r="F54" s="6" t="s">
        <v>34</v>
      </c>
      <c r="G54" s="22" t="s">
        <v>47</v>
      </c>
      <c r="H54" s="22" t="s">
        <v>41</v>
      </c>
      <c r="I54" s="74">
        <v>20</v>
      </c>
    </row>
    <row r="55" spans="2:9" ht="18.75" customHeight="1">
      <c r="B55" s="73" t="s">
        <v>160</v>
      </c>
      <c r="C55" s="15">
        <v>0.1</v>
      </c>
      <c r="D55" s="3" t="s">
        <v>34</v>
      </c>
      <c r="E55" s="3">
        <v>19</v>
      </c>
      <c r="F55" s="6" t="s">
        <v>34</v>
      </c>
      <c r="G55" s="22" t="s">
        <v>47</v>
      </c>
      <c r="H55" s="22" t="s">
        <v>41</v>
      </c>
      <c r="I55" s="74"/>
    </row>
    <row r="56" spans="2:9" ht="18.75" customHeight="1">
      <c r="B56" s="93" t="s">
        <v>161</v>
      </c>
      <c r="C56" s="89">
        <v>0.05</v>
      </c>
      <c r="D56" s="90" t="s">
        <v>34</v>
      </c>
      <c r="E56" s="90">
        <v>7.5</v>
      </c>
      <c r="F56" s="90" t="s">
        <v>34</v>
      </c>
      <c r="G56" s="90" t="s">
        <v>34</v>
      </c>
      <c r="H56" s="91" t="s">
        <v>41</v>
      </c>
      <c r="I56" s="92"/>
    </row>
    <row r="57" spans="2:9" ht="18" customHeight="1">
      <c r="B57" s="93" t="s">
        <v>162</v>
      </c>
      <c r="C57" s="89">
        <v>0.16</v>
      </c>
      <c r="D57" s="90" t="s">
        <v>34</v>
      </c>
      <c r="E57" s="90">
        <v>25</v>
      </c>
      <c r="F57" s="90" t="s">
        <v>34</v>
      </c>
      <c r="G57" s="90" t="s">
        <v>34</v>
      </c>
      <c r="H57" s="91" t="s">
        <v>41</v>
      </c>
      <c r="I57" s="92"/>
    </row>
    <row r="58" spans="2:9" ht="15.75">
      <c r="B58" s="75" t="s">
        <v>62</v>
      </c>
      <c r="C58" s="16">
        <v>0.075</v>
      </c>
      <c r="D58" s="9" t="s">
        <v>34</v>
      </c>
      <c r="E58" s="3">
        <v>17</v>
      </c>
      <c r="F58" s="9" t="s">
        <v>34</v>
      </c>
      <c r="G58" s="4" t="s">
        <v>34</v>
      </c>
      <c r="H58" s="4" t="s">
        <v>41</v>
      </c>
      <c r="I58" s="78"/>
    </row>
    <row r="59" spans="2:9" ht="15.75">
      <c r="B59" s="79" t="s">
        <v>163</v>
      </c>
      <c r="C59" s="16">
        <v>0.3</v>
      </c>
      <c r="D59" s="9" t="s">
        <v>34</v>
      </c>
      <c r="E59" s="3">
        <v>50</v>
      </c>
      <c r="F59" s="9" t="s">
        <v>34</v>
      </c>
      <c r="G59" s="4" t="s">
        <v>34</v>
      </c>
      <c r="H59" s="4" t="s">
        <v>41</v>
      </c>
      <c r="I59" s="78"/>
    </row>
    <row r="60" spans="2:9" ht="15.75">
      <c r="B60" s="79" t="s">
        <v>111</v>
      </c>
      <c r="C60" s="16">
        <v>0.2</v>
      </c>
      <c r="D60" s="9" t="s">
        <v>34</v>
      </c>
      <c r="E60" s="3">
        <v>50</v>
      </c>
      <c r="F60" s="9" t="s">
        <v>34</v>
      </c>
      <c r="G60" s="4" t="s">
        <v>34</v>
      </c>
      <c r="H60" s="4" t="s">
        <v>83</v>
      </c>
      <c r="I60" s="78"/>
    </row>
    <row r="61" spans="2:9" ht="17.25" customHeight="1">
      <c r="B61" s="79" t="s">
        <v>110</v>
      </c>
      <c r="C61" s="16">
        <v>0.2</v>
      </c>
      <c r="D61" s="10" t="s">
        <v>34</v>
      </c>
      <c r="E61" s="3">
        <v>50</v>
      </c>
      <c r="F61" s="9" t="s">
        <v>34</v>
      </c>
      <c r="G61" s="4" t="s">
        <v>34</v>
      </c>
      <c r="H61" s="4" t="s">
        <v>83</v>
      </c>
      <c r="I61" s="78"/>
    </row>
    <row r="62" spans="2:9" ht="15.75">
      <c r="B62" s="142" t="s">
        <v>165</v>
      </c>
      <c r="C62" s="143"/>
      <c r="D62" s="143"/>
      <c r="E62" s="143"/>
      <c r="F62" s="143"/>
      <c r="G62" s="143"/>
      <c r="H62" s="143"/>
      <c r="I62" s="144"/>
    </row>
    <row r="63" spans="2:9" ht="15.75">
      <c r="B63" s="73" t="s">
        <v>8</v>
      </c>
      <c r="C63" s="15">
        <v>0.09</v>
      </c>
      <c r="D63" s="3" t="s">
        <v>34</v>
      </c>
      <c r="E63" s="3">
        <v>18</v>
      </c>
      <c r="F63" s="6" t="s">
        <v>34</v>
      </c>
      <c r="G63" s="140" t="s">
        <v>40</v>
      </c>
      <c r="H63" s="140" t="s">
        <v>45</v>
      </c>
      <c r="I63" s="74">
        <v>30</v>
      </c>
    </row>
    <row r="64" spans="2:9" ht="15.75">
      <c r="B64" s="73" t="s">
        <v>92</v>
      </c>
      <c r="C64" s="15">
        <v>0.09</v>
      </c>
      <c r="D64" s="3" t="s">
        <v>34</v>
      </c>
      <c r="E64" s="3">
        <v>20</v>
      </c>
      <c r="F64" s="6" t="s">
        <v>34</v>
      </c>
      <c r="G64" s="145"/>
      <c r="H64" s="145"/>
      <c r="I64" s="74">
        <v>30</v>
      </c>
    </row>
    <row r="65" spans="2:9" ht="15.75">
      <c r="B65" s="73" t="s">
        <v>9</v>
      </c>
      <c r="C65" s="15">
        <v>0.07</v>
      </c>
      <c r="D65" s="3" t="s">
        <v>34</v>
      </c>
      <c r="E65" s="3">
        <v>18</v>
      </c>
      <c r="F65" s="4" t="s">
        <v>34</v>
      </c>
      <c r="G65" s="145"/>
      <c r="H65" s="145"/>
      <c r="I65" s="74">
        <v>40</v>
      </c>
    </row>
    <row r="66" spans="2:9" ht="15.75">
      <c r="B66" s="73" t="s">
        <v>54</v>
      </c>
      <c r="C66" s="15">
        <v>0.07</v>
      </c>
      <c r="D66" s="3" t="s">
        <v>34</v>
      </c>
      <c r="E66" s="3">
        <v>18</v>
      </c>
      <c r="F66" s="4" t="s">
        <v>34</v>
      </c>
      <c r="G66" s="145"/>
      <c r="H66" s="145"/>
      <c r="I66" s="74">
        <v>40</v>
      </c>
    </row>
    <row r="67" spans="2:9" ht="15.75">
      <c r="B67" s="73" t="s">
        <v>61</v>
      </c>
      <c r="C67" s="15">
        <v>0.07</v>
      </c>
      <c r="D67" s="3" t="s">
        <v>34</v>
      </c>
      <c r="E67" s="3">
        <v>18</v>
      </c>
      <c r="F67" s="4" t="s">
        <v>34</v>
      </c>
      <c r="G67" s="141"/>
      <c r="H67" s="141"/>
      <c r="I67" s="74">
        <v>40</v>
      </c>
    </row>
    <row r="68" spans="2:9" ht="14.25" customHeight="1">
      <c r="B68" s="142" t="s">
        <v>21</v>
      </c>
      <c r="C68" s="143"/>
      <c r="D68" s="143"/>
      <c r="E68" s="143"/>
      <c r="F68" s="143"/>
      <c r="G68" s="143"/>
      <c r="H68" s="143"/>
      <c r="I68" s="144"/>
    </row>
    <row r="69" spans="2:9" ht="15.75">
      <c r="B69" s="73" t="s">
        <v>77</v>
      </c>
      <c r="C69" s="15">
        <v>0.3</v>
      </c>
      <c r="D69" s="149">
        <v>20</v>
      </c>
      <c r="E69" s="150"/>
      <c r="F69" s="151"/>
      <c r="G69" s="161" t="s">
        <v>13</v>
      </c>
      <c r="H69" s="162"/>
      <c r="I69" s="74" t="s">
        <v>34</v>
      </c>
    </row>
    <row r="70" spans="2:9" ht="15.75">
      <c r="B70" s="73" t="s">
        <v>55</v>
      </c>
      <c r="C70" s="15">
        <v>0.3</v>
      </c>
      <c r="D70" s="149">
        <v>18</v>
      </c>
      <c r="E70" s="150"/>
      <c r="F70" s="151"/>
      <c r="G70" s="161" t="s">
        <v>13</v>
      </c>
      <c r="H70" s="162"/>
      <c r="I70" s="74" t="s">
        <v>34</v>
      </c>
    </row>
    <row r="71" spans="2:9" ht="15.75">
      <c r="B71" s="73" t="s">
        <v>48</v>
      </c>
      <c r="C71" s="15">
        <v>0.3</v>
      </c>
      <c r="D71" s="149">
        <v>16</v>
      </c>
      <c r="E71" s="150"/>
      <c r="F71" s="151"/>
      <c r="G71" s="161" t="s">
        <v>13</v>
      </c>
      <c r="H71" s="162"/>
      <c r="I71" s="74" t="s">
        <v>34</v>
      </c>
    </row>
    <row r="72" spans="2:9" ht="15.75">
      <c r="B72" s="73" t="s">
        <v>49</v>
      </c>
      <c r="C72" s="15">
        <v>0.5</v>
      </c>
      <c r="D72" s="149">
        <v>15</v>
      </c>
      <c r="E72" s="150"/>
      <c r="F72" s="151"/>
      <c r="G72" s="161" t="s">
        <v>35</v>
      </c>
      <c r="H72" s="162"/>
      <c r="I72" s="74" t="s">
        <v>34</v>
      </c>
    </row>
    <row r="73" spans="2:9" ht="15.75">
      <c r="B73" s="73" t="s">
        <v>49</v>
      </c>
      <c r="C73" s="16">
        <v>1</v>
      </c>
      <c r="D73" s="149">
        <v>30</v>
      </c>
      <c r="E73" s="150"/>
      <c r="F73" s="151"/>
      <c r="G73" s="161" t="s">
        <v>35</v>
      </c>
      <c r="H73" s="162"/>
      <c r="I73" s="74" t="s">
        <v>34</v>
      </c>
    </row>
    <row r="74" spans="2:9" ht="15.75">
      <c r="B74" s="142" t="s">
        <v>22</v>
      </c>
      <c r="C74" s="143"/>
      <c r="D74" s="143"/>
      <c r="E74" s="143"/>
      <c r="F74" s="143"/>
      <c r="G74" s="143"/>
      <c r="H74" s="143"/>
      <c r="I74" s="144"/>
    </row>
    <row r="75" spans="2:9" ht="15.75">
      <c r="B75" s="75" t="s">
        <v>50</v>
      </c>
      <c r="C75" s="16">
        <v>1</v>
      </c>
      <c r="D75" s="149">
        <v>65</v>
      </c>
      <c r="E75" s="150"/>
      <c r="F75" s="151"/>
      <c r="G75" s="152" t="s">
        <v>37</v>
      </c>
      <c r="H75" s="153"/>
      <c r="I75" s="74"/>
    </row>
    <row r="76" spans="2:9" ht="15.75">
      <c r="B76" s="75" t="s">
        <v>51</v>
      </c>
      <c r="C76" s="16">
        <v>1</v>
      </c>
      <c r="D76" s="149">
        <v>45</v>
      </c>
      <c r="E76" s="150"/>
      <c r="F76" s="151"/>
      <c r="G76" s="154"/>
      <c r="H76" s="155"/>
      <c r="I76" s="74"/>
    </row>
    <row r="77" spans="2:9" ht="15.75">
      <c r="B77" s="80" t="s">
        <v>59</v>
      </c>
      <c r="C77" s="17" t="s">
        <v>78</v>
      </c>
      <c r="D77" s="13"/>
      <c r="E77" s="12">
        <v>70</v>
      </c>
      <c r="F77" s="14"/>
      <c r="G77" s="154"/>
      <c r="H77" s="155"/>
      <c r="I77" s="74"/>
    </row>
    <row r="78" spans="2:9" ht="15.75">
      <c r="B78" s="80" t="s">
        <v>59</v>
      </c>
      <c r="C78" s="17">
        <v>1</v>
      </c>
      <c r="D78" s="13"/>
      <c r="E78" s="12">
        <v>90</v>
      </c>
      <c r="F78" s="14"/>
      <c r="G78" s="156"/>
      <c r="H78" s="157"/>
      <c r="I78" s="74"/>
    </row>
    <row r="79" spans="2:9" ht="15.75">
      <c r="B79" s="80" t="s">
        <v>52</v>
      </c>
      <c r="C79" s="17">
        <v>1</v>
      </c>
      <c r="D79" s="149">
        <v>95</v>
      </c>
      <c r="E79" s="150"/>
      <c r="F79" s="151"/>
      <c r="G79" s="152" t="s">
        <v>53</v>
      </c>
      <c r="H79" s="153"/>
      <c r="I79" s="74"/>
    </row>
    <row r="80" spans="2:9" ht="15.75">
      <c r="B80" s="80" t="s">
        <v>52</v>
      </c>
      <c r="C80" s="17" t="s">
        <v>78</v>
      </c>
      <c r="D80" s="170">
        <v>74</v>
      </c>
      <c r="E80" s="171"/>
      <c r="F80" s="172"/>
      <c r="G80" s="156"/>
      <c r="H80" s="157"/>
      <c r="I80" s="74"/>
    </row>
    <row r="81" spans="2:9" ht="16.5" customHeight="1">
      <c r="B81" s="75" t="s">
        <v>85</v>
      </c>
      <c r="C81" s="15">
        <v>0.5</v>
      </c>
      <c r="D81" s="149">
        <v>60</v>
      </c>
      <c r="E81" s="150"/>
      <c r="F81" s="151"/>
      <c r="G81" s="163" t="s">
        <v>81</v>
      </c>
      <c r="H81" s="164"/>
      <c r="I81" s="74"/>
    </row>
    <row r="82" spans="2:9" ht="16.5" customHeight="1" thickBot="1">
      <c r="B82" s="81" t="s">
        <v>86</v>
      </c>
      <c r="C82" s="82">
        <v>0.5</v>
      </c>
      <c r="D82" s="165">
        <v>62</v>
      </c>
      <c r="E82" s="166"/>
      <c r="F82" s="167"/>
      <c r="G82" s="168" t="s">
        <v>81</v>
      </c>
      <c r="H82" s="169"/>
      <c r="I82" s="83"/>
    </row>
  </sheetData>
  <sheetProtection/>
  <mergeCells count="48">
    <mergeCell ref="H63:H67"/>
    <mergeCell ref="G73:H73"/>
    <mergeCell ref="G72:H72"/>
    <mergeCell ref="D69:F69"/>
    <mergeCell ref="D70:F70"/>
    <mergeCell ref="D71:F71"/>
    <mergeCell ref="D72:F72"/>
    <mergeCell ref="D73:F73"/>
    <mergeCell ref="G69:H69"/>
    <mergeCell ref="G70:H70"/>
    <mergeCell ref="G71:H71"/>
    <mergeCell ref="D81:F81"/>
    <mergeCell ref="G81:H81"/>
    <mergeCell ref="D82:F82"/>
    <mergeCell ref="G82:H82"/>
    <mergeCell ref="D79:F79"/>
    <mergeCell ref="G79:H80"/>
    <mergeCell ref="D80:F80"/>
    <mergeCell ref="B74:I74"/>
    <mergeCell ref="D75:F75"/>
    <mergeCell ref="D76:F76"/>
    <mergeCell ref="G75:H78"/>
    <mergeCell ref="B5:I5"/>
    <mergeCell ref="B42:I42"/>
    <mergeCell ref="B62:I62"/>
    <mergeCell ref="B68:I68"/>
    <mergeCell ref="G7:G8"/>
    <mergeCell ref="H7:H8"/>
    <mergeCell ref="B50:I50"/>
    <mergeCell ref="G63:G67"/>
    <mergeCell ref="B3:B4"/>
    <mergeCell ref="C3:C4"/>
    <mergeCell ref="D3:D4"/>
    <mergeCell ref="E3:E4"/>
    <mergeCell ref="F3:F4"/>
    <mergeCell ref="G3:H3"/>
    <mergeCell ref="G41:H41"/>
    <mergeCell ref="D41:F41"/>
    <mergeCell ref="B36:I36"/>
    <mergeCell ref="B40:I40"/>
    <mergeCell ref="I3:I4"/>
    <mergeCell ref="C1:I1"/>
    <mergeCell ref="B2:C2"/>
    <mergeCell ref="D2:I2"/>
    <mergeCell ref="B6:I6"/>
    <mergeCell ref="B17:I17"/>
    <mergeCell ref="G20:G21"/>
    <mergeCell ref="H20:H21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Федорова Галина Анатольевна</cp:lastModifiedBy>
  <cp:lastPrinted>2019-06-06T04:03:42Z</cp:lastPrinted>
  <dcterms:created xsi:type="dcterms:W3CDTF">2012-10-05T08:50:08Z</dcterms:created>
  <dcterms:modified xsi:type="dcterms:W3CDTF">2019-06-19T09:12:58Z</dcterms:modified>
  <cp:category/>
  <cp:version/>
  <cp:contentType/>
  <cp:contentStatus/>
</cp:coreProperties>
</file>